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G:\Projects\24-1477-00 Parking Guidance System\Bid Documents\RFP\Final RFP\"/>
    </mc:Choice>
  </mc:AlternateContent>
  <xr:revisionPtr revIDLastSave="0" documentId="13_ncr:1_{C42909AF-392A-4BFC-9B16-B1F447685C97}" xr6:coauthVersionLast="47" xr6:coauthVersionMax="47" xr10:uidLastSave="{00000000-0000-0000-0000-000000000000}"/>
  <bookViews>
    <workbookView xWindow="-28920" yWindow="-6705" windowWidth="29040" windowHeight="15840" xr2:uid="{00000000-000D-0000-FFFF-FFFF00000000}"/>
  </bookViews>
  <sheets>
    <sheet name="Pricing Sheet" sheetId="3" r:id="rId1"/>
  </sheets>
  <definedNames>
    <definedName name="inf">#REF!</definedName>
    <definedName name="_xlnm.Print_Area" localSheetId="0">'Pricing Sheet'!$A$1:$G$168</definedName>
    <definedName name="unitcos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4" i="3" l="1"/>
  <c r="F135" i="3"/>
  <c r="F134" i="3"/>
  <c r="F133" i="3"/>
  <c r="F132" i="3" l="1"/>
  <c r="F131" i="3"/>
  <c r="F130" i="3"/>
  <c r="F129" i="3"/>
  <c r="F83" i="3"/>
  <c r="F84" i="3"/>
  <c r="F86" i="3"/>
  <c r="F87" i="3"/>
  <c r="F33" i="3"/>
  <c r="F30" i="3"/>
  <c r="F31" i="3"/>
  <c r="F32" i="3"/>
  <c r="F34" i="3"/>
  <c r="F35" i="3"/>
  <c r="F136" i="3" l="1"/>
  <c r="F163" i="3" s="1"/>
  <c r="F75" i="3"/>
  <c r="F60" i="3"/>
  <c r="F22" i="3"/>
  <c r="F19" i="3" l="1"/>
  <c r="F20" i="3"/>
  <c r="F21" i="3"/>
  <c r="F15" i="3" l="1"/>
  <c r="F96" i="3"/>
  <c r="F57" i="3"/>
  <c r="F14" i="3"/>
  <c r="F85" i="3"/>
  <c r="F82" i="3"/>
  <c r="F76" i="3"/>
  <c r="F67" i="3"/>
  <c r="F54" i="3"/>
  <c r="F53" i="3"/>
  <c r="F55" i="3"/>
  <c r="F48" i="3"/>
  <c r="F29" i="3"/>
  <c r="F23" i="3"/>
  <c r="F18" i="3"/>
  <c r="F16" i="3"/>
  <c r="F17" i="3"/>
  <c r="F13" i="3"/>
  <c r="F12" i="3"/>
  <c r="F27" i="3"/>
  <c r="F28" i="3"/>
  <c r="F51" i="3"/>
  <c r="F52" i="3"/>
  <c r="F56" i="3"/>
  <c r="F58" i="3"/>
  <c r="F59" i="3"/>
  <c r="F61" i="3"/>
  <c r="F50" i="3"/>
  <c r="F49" i="3"/>
  <c r="F47" i="3"/>
  <c r="F88" i="3"/>
  <c r="F119" i="3"/>
  <c r="F120" i="3"/>
  <c r="F121" i="3"/>
  <c r="F122" i="3"/>
  <c r="F123" i="3"/>
  <c r="F165" i="3" s="1"/>
  <c r="F124" i="3"/>
  <c r="F125" i="3"/>
  <c r="F109" i="3"/>
  <c r="F110" i="3"/>
  <c r="F111" i="3"/>
  <c r="F112" i="3"/>
  <c r="F113" i="3"/>
  <c r="F114" i="3"/>
  <c r="F115" i="3"/>
  <c r="F92" i="3"/>
  <c r="F93" i="3"/>
  <c r="F94" i="3"/>
  <c r="F95" i="3"/>
  <c r="F100" i="3"/>
  <c r="F101" i="3"/>
  <c r="F102" i="3"/>
  <c r="F103" i="3"/>
  <c r="F105" i="3"/>
  <c r="F74" i="3"/>
  <c r="F43" i="3"/>
  <c r="F73" i="3"/>
  <c r="F71" i="3"/>
  <c r="F68" i="3"/>
  <c r="F69" i="3"/>
  <c r="F65" i="3"/>
  <c r="F66" i="3"/>
  <c r="F41" i="3"/>
  <c r="F81" i="3"/>
  <c r="F80" i="3"/>
  <c r="F70" i="3"/>
  <c r="F72" i="3"/>
  <c r="F36" i="3"/>
  <c r="F37" i="3"/>
  <c r="F38" i="3"/>
  <c r="F39" i="3"/>
  <c r="F89" i="3" l="1"/>
  <c r="F145" i="3" s="1"/>
  <c r="F97" i="3"/>
  <c r="F146" i="3" s="1"/>
  <c r="F24" i="3"/>
  <c r="F141" i="3" s="1"/>
  <c r="F126" i="3"/>
  <c r="F153" i="3" s="1"/>
  <c r="F106" i="3"/>
  <c r="F151" i="3" s="1"/>
  <c r="F44" i="3"/>
  <c r="F142" i="3" s="1"/>
  <c r="F116" i="3"/>
  <c r="F152" i="3" s="1"/>
  <c r="F77" i="3"/>
  <c r="F144" i="3" s="1"/>
  <c r="F62" i="3"/>
  <c r="F143" i="3" s="1"/>
  <c r="F148" i="3" l="1"/>
  <c r="F155" i="3"/>
  <c r="F157" i="3" l="1"/>
</calcChain>
</file>

<file path=xl/sharedStrings.xml><?xml version="1.0" encoding="utf-8"?>
<sst xmlns="http://schemas.openxmlformats.org/spreadsheetml/2006/main" count="148" uniqueCount="124">
  <si>
    <t>Item</t>
  </si>
  <si>
    <t>Description/Product</t>
  </si>
  <si>
    <t>Unit QTY</t>
  </si>
  <si>
    <t>Price</t>
  </si>
  <si>
    <t>Sum Total</t>
  </si>
  <si>
    <t>Contact Person: 
Telephone:                                                                  Email:</t>
  </si>
  <si>
    <t>Servers and Centralized Components</t>
  </si>
  <si>
    <t xml:space="preserve">Post-Warranty Maintenance (Year 4) </t>
  </si>
  <si>
    <t xml:space="preserve">Post-Warranty Maintenance (Year 5) </t>
  </si>
  <si>
    <t xml:space="preserve">Post-Warranty Maintenance (Year 6) </t>
  </si>
  <si>
    <t xml:space="preserve">Post-Warranty Maintenance (Year 7) </t>
  </si>
  <si>
    <t xml:space="preserve">Post-Warranty Maintenance (Year 8) </t>
  </si>
  <si>
    <t xml:space="preserve">Memphis-Shelby County Airport Authority - PGS Pricing Sheet </t>
  </si>
  <si>
    <t xml:space="preserve">Post-Warranty Maintenance (Year 9) </t>
  </si>
  <si>
    <t xml:space="preserve">Post-Warranty Maintenance (Year 10) </t>
  </si>
  <si>
    <t>Additional Features (Specify Product) : Economy Garage</t>
  </si>
  <si>
    <t xml:space="preserve">PGS System Software </t>
  </si>
  <si>
    <t>Other Products/Services (Please Specify)</t>
  </si>
  <si>
    <t>Respondent Company Name:</t>
  </si>
  <si>
    <t>Cost Summary</t>
  </si>
  <si>
    <t>Installation</t>
  </si>
  <si>
    <t>Sub-Total</t>
  </si>
  <si>
    <t>Construction Total</t>
  </si>
  <si>
    <t>Post-Warranty Maintenance: Economy Garage</t>
  </si>
  <si>
    <t xml:space="preserve">Cloud Server Fees (Annual) </t>
  </si>
  <si>
    <r>
      <rPr>
        <b/>
        <i/>
        <sz val="12"/>
        <color rgb="FF00B0F0"/>
        <rFont val="Calibri"/>
        <family val="2"/>
      </rPr>
      <t xml:space="preserve">Pricing Note 1: </t>
    </r>
    <r>
      <rPr>
        <b/>
        <i/>
        <sz val="12"/>
        <rFont val="Calibri"/>
        <family val="2"/>
      </rPr>
      <t>Please fill in Description/Product, Unit QTY, Price, Sum Total , and Totals</t>
    </r>
  </si>
  <si>
    <t>Devices &amp; Field Equipment (Furnish Only)</t>
  </si>
  <si>
    <t>Electrical Service Wire (LF)</t>
  </si>
  <si>
    <t>Electrical Disconnects</t>
  </si>
  <si>
    <t>Device Cabinets/Hub Cabinets</t>
  </si>
  <si>
    <t>Low Voltage Communication Wire (LF)</t>
  </si>
  <si>
    <t>Data Center Rack Assemblies</t>
  </si>
  <si>
    <t>Low Voltage Communication Terminations</t>
  </si>
  <si>
    <t>Fiber Optic Cable (LF)</t>
  </si>
  <si>
    <t>Fiber Optic Patch Panels</t>
  </si>
  <si>
    <t>Fiber Optic Terminations and Testing</t>
  </si>
  <si>
    <t>Administration and Design</t>
  </si>
  <si>
    <t>Project Design</t>
  </si>
  <si>
    <t>Project Management</t>
  </si>
  <si>
    <t>Proof of Concept Testing (POCT)</t>
  </si>
  <si>
    <t>Electrical and Low Voltage Permitting</t>
  </si>
  <si>
    <t>Electrical Conduit/Wireway for Power/Comm/Wayfinding Signs - Above Ground (LF)</t>
  </si>
  <si>
    <t>Electrical Conduit/Wireway for Power/Comm/Wayfinding Signs - Below Ground (LF)</t>
  </si>
  <si>
    <t>Lightning Protection/Surge Suppression System</t>
  </si>
  <si>
    <t>Back Up Controller/Server: Data Center</t>
  </si>
  <si>
    <t>Overall System Testing</t>
  </si>
  <si>
    <t xml:space="preserve">Cloud Server Setup Fees (One-Time) </t>
  </si>
  <si>
    <t>As-Built Drawings</t>
  </si>
  <si>
    <t>System and Software Training(s)</t>
  </si>
  <si>
    <t>Development of Stand-Alone/Subsystem/System Test Plans</t>
  </si>
  <si>
    <t>Development of Sequence of Work and Mitigation Plan</t>
  </si>
  <si>
    <t>Recurring Total</t>
  </si>
  <si>
    <r>
      <rPr>
        <b/>
        <i/>
        <sz val="12"/>
        <color rgb="FF00B0F0"/>
        <rFont val="Calibri"/>
        <family val="2"/>
      </rPr>
      <t xml:space="preserve">Pricing Note 2: </t>
    </r>
    <r>
      <rPr>
        <b/>
        <i/>
        <sz val="12"/>
        <rFont val="Calibri"/>
        <family val="2"/>
      </rPr>
      <t>Please include all licensing and 3-year annual fees up-front in Base Price</t>
    </r>
  </si>
  <si>
    <t>MSCAA Project # 24-1477-00</t>
  </si>
  <si>
    <t>Other Administration/Design (Please Specify)</t>
  </si>
  <si>
    <t>Other Devices &amp; Field Equipment (Please Specify)</t>
  </si>
  <si>
    <t>Other Electrical/Communication (Please Specify)</t>
  </si>
  <si>
    <t>Other Installation (Please Specify)</t>
  </si>
  <si>
    <t>Other IT/Software (Please Specify)</t>
  </si>
  <si>
    <t xml:space="preserve">By signing the RFP response and participating in this process, the Respondent asserts that he/she has read, understands and agrees to the terms and conditions contained in this RFP document and has full authority to submit the written and verbal responses on behalf of the entity for whom they are acting and that the information submitted to the Authority in the response is true, accurate and complete to the fullest extent possible and to the best of his/her knowledge and abilities. </t>
  </si>
  <si>
    <t>Poles for Aerial/Outdoor Sensors: Long-Term/Short-Term Garage</t>
  </si>
  <si>
    <t>Structural Design for Wayfinding Signs (if Required)</t>
  </si>
  <si>
    <t>Electrical Subcontractor (if Required)</t>
  </si>
  <si>
    <t>Communications Subcontractor (if Required)</t>
  </si>
  <si>
    <t>LED Lights for Indicating Spots: Long-Term/Short-Term Garage</t>
  </si>
  <si>
    <t>LED Lights for Indicating Spots: Economy Garage</t>
  </si>
  <si>
    <t>Post-Warranty Maintenance: Long-Term/Short-Term Garage</t>
  </si>
  <si>
    <t>Controllers/Servers: Long-Term/Short-Term Garage</t>
  </si>
  <si>
    <t>Controllers/Servers: Economy Garage</t>
  </si>
  <si>
    <t>Power Supplies: Long-Term/Short-Term Garage</t>
  </si>
  <si>
    <t>Power Supplies: Economy Garage</t>
  </si>
  <si>
    <t>Wayfinding Sign with Foundation for Long-Term/Short-Term Garage</t>
  </si>
  <si>
    <t>- Define Type (Single/Dual) and # of Displays</t>
  </si>
  <si>
    <t>Wayfinding Sign with Foundation for Economy Garage</t>
  </si>
  <si>
    <t>Additional Features (Specify Product) : Long-Term/Short-Term Garage</t>
  </si>
  <si>
    <t>Electrical Panel and Subpanels with Breakers (as Needed)</t>
  </si>
  <si>
    <t>Misc. Electrical Cost for Updating Electrical Components to meet NEC Codes</t>
  </si>
  <si>
    <t>On-Premise Server/Controllers: Long-Term/Short-Term Garage</t>
  </si>
  <si>
    <t>On-Premise Server/Controllers: Economy Garage</t>
  </si>
  <si>
    <t>On-Premise Workstations: Long-Term/Short-Term Garage</t>
  </si>
  <si>
    <t>On-Premise Workstations: Economy Garage</t>
  </si>
  <si>
    <t>Routers: Long-Term/Short-Term Garage</t>
  </si>
  <si>
    <t>Routers: Economy Garage</t>
  </si>
  <si>
    <t>Communication Switches: Economy Garage (by MSCAA - Provide Quantity Only)</t>
  </si>
  <si>
    <t>Installation &amp; System Commissioning: Economy Garage</t>
  </si>
  <si>
    <t>Installation &amp; System Commissioning: Long-Term/Short-Term Garage</t>
  </si>
  <si>
    <t>Installation &amp; System Commissioning: Local Servers and Data Center (MEM IT Department)</t>
  </si>
  <si>
    <t>Concrete Core Drilling and X-Ray: Long-Term/Short-Term Garage (Estimate #)</t>
  </si>
  <si>
    <t>Concrete Core Drilling and X-Ray: Economy Garage (Estimate #)</t>
  </si>
  <si>
    <t>IT/Software - - - Recurring: Year-Two (2) to Year-Ten (10)</t>
  </si>
  <si>
    <t>IT/Software - - - Initial and Year-One (1)</t>
  </si>
  <si>
    <t>Additional Features (Specify Product and License): Long-Term/Short-Term Garage</t>
  </si>
  <si>
    <t>API Integration Fees - Specify Interface (Annual)</t>
  </si>
  <si>
    <t>Additional Features (Specify Product and License): Economy Garage</t>
  </si>
  <si>
    <r>
      <t xml:space="preserve">Post-Warranty Maintenance: Long-Term/Short-Term Garage
</t>
    </r>
    <r>
      <rPr>
        <sz val="14"/>
        <color rgb="FFFF0000"/>
        <rFont val="Calibri"/>
        <family val="2"/>
        <scheme val="minor"/>
      </rPr>
      <t>*ALL parts &amp; labor to be included*</t>
    </r>
  </si>
  <si>
    <r>
      <t xml:space="preserve">Post-Warranty Maintenance: Economy Garage
</t>
    </r>
    <r>
      <rPr>
        <sz val="14"/>
        <color rgb="FFFF0000"/>
        <rFont val="Calibri"/>
        <family val="2"/>
        <scheme val="minor"/>
      </rPr>
      <t>*ALL parts &amp; labor to be included*</t>
    </r>
  </si>
  <si>
    <t>IT/Software (Initial/First Year)</t>
  </si>
  <si>
    <t>Electrical and Communication Components</t>
  </si>
  <si>
    <t>Additional Features (Specify Product and License): Local Server and Data Center</t>
  </si>
  <si>
    <t xml:space="preserve">Cloud Server Licensing Fee (Year One (1)) </t>
  </si>
  <si>
    <t>API Integration Licensing Fee - (Year One (1))</t>
  </si>
  <si>
    <t>IT/Software - - - Recurring Years Two (2) to Ten (10)</t>
  </si>
  <si>
    <t>Construction and Year One (1)</t>
  </si>
  <si>
    <r>
      <t xml:space="preserve">Poles for Aerial/Outdoor Sensors: Economy Garage </t>
    </r>
    <r>
      <rPr>
        <b/>
        <sz val="12"/>
        <rFont val="Calibri"/>
        <family val="2"/>
        <scheme val="minor"/>
      </rPr>
      <t>(Required)</t>
    </r>
  </si>
  <si>
    <t>Vehicle Sensors (Specify Type): Long-Term/Short-Term Garage</t>
  </si>
  <si>
    <t>Vehicle Sensors (Specify Type): Economy  Garage</t>
  </si>
  <si>
    <t>Communication Switches: Long-Term/Short-Term Garage (by MSCAA - Provide Quantity Only)</t>
  </si>
  <si>
    <t xml:space="preserve">API Integration Set-up Fees: Specify Interface (One-Time) </t>
  </si>
  <si>
    <t>OVERALL PROJECT TOTAL (Construction and Recurring Fees to Year 10)</t>
  </si>
  <si>
    <t>System Required Yearly Recurring Costs</t>
  </si>
  <si>
    <t>Uninterruptable Power Supplies (per Device/Hub Cabinet)</t>
  </si>
  <si>
    <t>Installation of Additional Poles for Aerial/Outdoor Sensors: Long-Term/Short-Term Garage</t>
  </si>
  <si>
    <t>Installation of Additional Poles for Aerial/Outdoor Sensors: Economy Garage</t>
  </si>
  <si>
    <t>Vehicle Sensors on Roof (Aerial/Outdoor - Specify Type): Long-Term/Short-Term</t>
  </si>
  <si>
    <t>Vehicle Sensors on Roof (Aerial/Outdoor - Specify Type): Economy Garage</t>
  </si>
  <si>
    <t>Additional Installation Costs (Specify)</t>
  </si>
  <si>
    <t>Additional Recurring Costs (Specify</t>
  </si>
  <si>
    <t>Value Added Features</t>
  </si>
  <si>
    <t xml:space="preserve">LPR Cameras: Long-Term/Short-Term Garage </t>
  </si>
  <si>
    <t>LPR Cameras: Economy Garage</t>
  </si>
  <si>
    <t xml:space="preserve"> Kiosk/Website/Mobile Application Testing - Find your Car and Reservations</t>
  </si>
  <si>
    <t>Value Added Features Total</t>
  </si>
  <si>
    <r>
      <t xml:space="preserve">Spaces to be Monitored: </t>
    </r>
    <r>
      <rPr>
        <b/>
        <i/>
        <sz val="12"/>
        <rFont val="Calibri"/>
        <family val="2"/>
      </rPr>
      <t>Economy Garage 4,541 (3,621 Covered) + Long-term/Short-term Garage 2,912 (Covered 1,578) =</t>
    </r>
    <r>
      <rPr>
        <b/>
        <i/>
        <sz val="12"/>
        <color theme="4" tint="-0.249977111117893"/>
        <rFont val="Calibri"/>
        <family val="2"/>
      </rPr>
      <t xml:space="preserve"> 7,453 (Covered 5,199)</t>
    </r>
  </si>
  <si>
    <r>
      <t xml:space="preserve">Value Added Features 
</t>
    </r>
    <r>
      <rPr>
        <b/>
        <i/>
        <sz val="14"/>
        <color rgb="FFFF0000"/>
        <rFont val="Calibri"/>
        <family val="2"/>
        <scheme val="minor"/>
      </rPr>
      <t>Not included in above pricing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</si>
</sst>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7" x14ac:knownFonts="1">
    <font>
      <sz val="10"/>
      <name val="Arial"/>
    </font>
    <font>
      <sz val="10"/>
      <name val="Arial"/>
      <family val="2"/>
    </font>
    <font>
      <sz val="10"/>
      <name val="Calibri"/>
      <family val="2"/>
      <scheme val="minor"/>
    </font>
    <font>
      <b/>
      <sz val="10"/>
      <name val="Calibri"/>
      <family val="2"/>
      <scheme val="minor"/>
    </font>
    <font>
      <sz val="8"/>
      <name val="Arial"/>
      <family val="2"/>
    </font>
    <font>
      <b/>
      <sz val="12"/>
      <name val="Calibri"/>
      <family val="2"/>
      <scheme val="minor"/>
    </font>
    <font>
      <b/>
      <sz val="16"/>
      <name val="Calibri"/>
      <family val="2"/>
      <scheme val="minor"/>
    </font>
    <font>
      <b/>
      <sz val="12"/>
      <color rgb="FF7030A0"/>
      <name val="Calibri"/>
      <family val="2"/>
    </font>
    <font>
      <b/>
      <sz val="16"/>
      <color rgb="FFFF0000"/>
      <name val="Calibri"/>
      <family val="2"/>
      <scheme val="minor"/>
    </font>
    <font>
      <b/>
      <i/>
      <sz val="12"/>
      <name val="Calibri"/>
      <family val="2"/>
    </font>
    <font>
      <b/>
      <i/>
      <sz val="12"/>
      <color rgb="FF00B0F0"/>
      <name val="Calibri"/>
      <family val="2"/>
    </font>
    <font>
      <b/>
      <i/>
      <sz val="12"/>
      <color theme="4" tint="-0.249977111117893"/>
      <name val="Calibri"/>
      <family val="2"/>
    </font>
    <font>
      <sz val="12"/>
      <name val="Calibri"/>
      <family val="2"/>
      <scheme val="minor"/>
    </font>
    <font>
      <b/>
      <sz val="14"/>
      <name val="Calibri"/>
      <family val="2"/>
      <scheme val="minor"/>
    </font>
    <font>
      <sz val="14"/>
      <color rgb="FFFF0000"/>
      <name val="Calibri"/>
      <family val="2"/>
      <scheme val="minor"/>
    </font>
    <font>
      <b/>
      <sz val="18"/>
      <name val="Calibri"/>
      <family val="2"/>
      <scheme val="minor"/>
    </font>
    <font>
      <b/>
      <i/>
      <sz val="14"/>
      <color rgb="FFFF0000"/>
      <name val="Calibri"/>
      <family val="2"/>
      <scheme val="minor"/>
    </font>
  </fonts>
  <fills count="11">
    <fill>
      <patternFill patternType="none"/>
    </fill>
    <fill>
      <patternFill patternType="gray125"/>
    </fill>
    <fill>
      <patternFill patternType="solid">
        <fgColor theme="4" tint="0.399975585192419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rgb="FFFFFF66"/>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9"/>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auto="1"/>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7">
    <xf numFmtId="0" fontId="0" fillId="0" borderId="0"/>
    <xf numFmtId="0" fontId="1" fillId="0" borderId="0"/>
    <xf numFmtId="44"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0" fontId="1" fillId="0" borderId="0"/>
  </cellStyleXfs>
  <cellXfs count="153">
    <xf numFmtId="0" fontId="0" fillId="0" borderId="0" xfId="0"/>
    <xf numFmtId="0" fontId="2" fillId="0" borderId="0" xfId="0" applyFont="1"/>
    <xf numFmtId="0" fontId="3" fillId="0" borderId="0" xfId="0" applyFont="1" applyAlignment="1">
      <alignment horizontal="center"/>
    </xf>
    <xf numFmtId="0" fontId="2" fillId="0" borderId="0" xfId="0" applyFont="1" applyAlignment="1">
      <alignment horizontal="center" wrapText="1"/>
    </xf>
    <xf numFmtId="0" fontId="2" fillId="0" borderId="0" xfId="0" applyFont="1" applyAlignment="1">
      <alignment horizontal="center"/>
    </xf>
    <xf numFmtId="164" fontId="12" fillId="6" borderId="1" xfId="0" applyNumberFormat="1" applyFont="1" applyFill="1" applyBorder="1" applyAlignment="1" applyProtection="1">
      <alignment horizontal="center" vertical="center" wrapText="1"/>
      <protection locked="0"/>
    </xf>
    <xf numFmtId="164" fontId="12" fillId="6" borderId="6" xfId="0" applyNumberFormat="1" applyFont="1" applyFill="1" applyBorder="1" applyAlignment="1" applyProtection="1">
      <alignment horizontal="center" vertical="center" wrapText="1"/>
      <protection locked="0"/>
    </xf>
    <xf numFmtId="164" fontId="12" fillId="6" borderId="4" xfId="0" applyNumberFormat="1" applyFont="1" applyFill="1" applyBorder="1" applyAlignment="1" applyProtection="1">
      <alignment horizontal="center" vertical="center" wrapText="1"/>
      <protection locked="0"/>
    </xf>
    <xf numFmtId="4" fontId="12" fillId="6" borderId="1" xfId="0" applyNumberFormat="1" applyFont="1" applyFill="1" applyBorder="1" applyAlignment="1" applyProtection="1">
      <alignment horizontal="center" vertical="center" wrapText="1"/>
      <protection locked="0"/>
    </xf>
    <xf numFmtId="0" fontId="3" fillId="0" borderId="0" xfId="0" applyFont="1" applyAlignment="1">
      <alignment horizontal="center" vertical="center"/>
    </xf>
    <xf numFmtId="0" fontId="12" fillId="0" borderId="1" xfId="0" applyFont="1" applyBorder="1" applyAlignment="1">
      <alignment horizontal="center" vertical="center"/>
    </xf>
    <xf numFmtId="0" fontId="12" fillId="6" borderId="2" xfId="0" applyFont="1" applyFill="1" applyBorder="1" applyAlignment="1">
      <alignment horizontal="center" vertical="center" wrapText="1"/>
    </xf>
    <xf numFmtId="0" fontId="12" fillId="0" borderId="6" xfId="0" applyFont="1" applyBorder="1" applyAlignment="1">
      <alignment horizontal="center" vertical="center"/>
    </xf>
    <xf numFmtId="0" fontId="12" fillId="6" borderId="7"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12" fillId="6" borderId="6" xfId="0" applyFont="1" applyFill="1" applyBorder="1" applyAlignment="1">
      <alignment horizontal="center" vertical="center"/>
    </xf>
    <xf numFmtId="0" fontId="12" fillId="6" borderId="1" xfId="0" applyFont="1" applyFill="1" applyBorder="1" applyAlignment="1">
      <alignment horizontal="center" vertical="center"/>
    </xf>
    <xf numFmtId="0" fontId="2" fillId="0" borderId="0" xfId="0" applyFont="1" applyAlignment="1">
      <alignment vertical="center"/>
    </xf>
    <xf numFmtId="0" fontId="5" fillId="6" borderId="3" xfId="0" applyFont="1" applyFill="1" applyBorder="1" applyAlignment="1">
      <alignment horizontal="center" vertical="center" wrapText="1"/>
    </xf>
    <xf numFmtId="0" fontId="12" fillId="6" borderId="2" xfId="0" applyFont="1" applyFill="1" applyBorder="1" applyAlignment="1" applyProtection="1">
      <alignment horizontal="center" vertical="center" wrapText="1"/>
      <protection locked="0"/>
    </xf>
    <xf numFmtId="0" fontId="12" fillId="6" borderId="1" xfId="0" applyFont="1" applyFill="1" applyBorder="1" applyAlignment="1" applyProtection="1">
      <alignment horizontal="center" vertical="center"/>
      <protection locked="0"/>
    </xf>
    <xf numFmtId="0" fontId="2" fillId="0" borderId="0" xfId="0" applyFont="1" applyAlignment="1">
      <alignment vertical="center" wrapText="1"/>
    </xf>
    <xf numFmtId="0" fontId="12" fillId="0" borderId="1" xfId="0" applyFont="1" applyBorder="1" applyAlignment="1" applyProtection="1">
      <alignment horizontal="center" vertical="center"/>
      <protection locked="0"/>
    </xf>
    <xf numFmtId="0" fontId="12" fillId="6" borderId="1" xfId="0" applyFont="1" applyFill="1" applyBorder="1" applyAlignment="1" applyProtection="1">
      <alignment horizontal="center" vertical="center" wrapText="1"/>
      <protection locked="0"/>
    </xf>
    <xf numFmtId="0" fontId="12" fillId="0" borderId="1" xfId="0" applyFont="1" applyBorder="1" applyAlignment="1">
      <alignment horizontal="center" vertical="center" wrapText="1"/>
    </xf>
    <xf numFmtId="0" fontId="5" fillId="4" borderId="11" xfId="0" applyFont="1" applyFill="1" applyBorder="1" applyAlignment="1">
      <alignment horizontal="center" vertical="center"/>
    </xf>
    <xf numFmtId="0" fontId="5" fillId="4" borderId="19" xfId="0" applyFont="1" applyFill="1" applyBorder="1" applyAlignment="1">
      <alignment horizontal="center" vertical="center"/>
    </xf>
    <xf numFmtId="0" fontId="3" fillId="2" borderId="27" xfId="0" applyFont="1" applyFill="1" applyBorder="1" applyAlignment="1">
      <alignment horizontal="left" vertical="top" wrapText="1"/>
    </xf>
    <xf numFmtId="0" fontId="3" fillId="2" borderId="28" xfId="0" applyFont="1" applyFill="1" applyBorder="1" applyAlignment="1">
      <alignment horizontal="left" vertical="top" wrapText="1"/>
    </xf>
    <xf numFmtId="0" fontId="3" fillId="2" borderId="29" xfId="0" applyFont="1" applyFill="1" applyBorder="1" applyAlignment="1">
      <alignment horizontal="left" vertical="top" wrapText="1"/>
    </xf>
    <xf numFmtId="0" fontId="3" fillId="2" borderId="30" xfId="0" applyFont="1" applyFill="1" applyBorder="1" applyAlignment="1">
      <alignment horizontal="left" vertical="top" wrapText="1"/>
    </xf>
    <xf numFmtId="0" fontId="10" fillId="2" borderId="26" xfId="0" applyFont="1" applyFill="1" applyBorder="1" applyAlignment="1" applyProtection="1">
      <alignment horizontal="left" vertical="center" wrapText="1"/>
      <protection locked="0"/>
    </xf>
    <xf numFmtId="0" fontId="9" fillId="2" borderId="26" xfId="0" applyFont="1" applyFill="1" applyBorder="1" applyAlignment="1" applyProtection="1">
      <alignment horizontal="left" vertical="center" wrapText="1"/>
      <protection locked="0"/>
    </xf>
    <xf numFmtId="0" fontId="13" fillId="3" borderId="31" xfId="0" applyFont="1" applyFill="1" applyBorder="1" applyAlignment="1">
      <alignment horizontal="center" vertical="center"/>
    </xf>
    <xf numFmtId="0" fontId="13" fillId="3" borderId="32" xfId="0" applyFont="1" applyFill="1" applyBorder="1" applyAlignment="1">
      <alignment horizontal="center" vertical="center"/>
    </xf>
    <xf numFmtId="0" fontId="13" fillId="3" borderId="32" xfId="0" applyFont="1" applyFill="1" applyBorder="1" applyAlignment="1">
      <alignment horizontal="center" vertical="center" wrapText="1"/>
    </xf>
    <xf numFmtId="0" fontId="13" fillId="3" borderId="23" xfId="0" applyFont="1" applyFill="1" applyBorder="1" applyAlignment="1">
      <alignment horizontal="center" vertical="center"/>
    </xf>
    <xf numFmtId="164" fontId="12" fillId="0" borderId="10" xfId="0" applyNumberFormat="1" applyFont="1" applyBorder="1" applyAlignment="1">
      <alignment horizontal="center" vertical="center" wrapText="1"/>
    </xf>
    <xf numFmtId="0" fontId="5" fillId="4" borderId="11" xfId="0" applyFont="1" applyFill="1" applyBorder="1" applyAlignment="1">
      <alignment horizontal="center" vertical="center" wrapText="1"/>
    </xf>
    <xf numFmtId="164" fontId="12" fillId="0" borderId="33" xfId="0" applyNumberFormat="1" applyFont="1" applyBorder="1" applyAlignment="1">
      <alignment horizontal="center" vertical="center" wrapText="1"/>
    </xf>
    <xf numFmtId="164" fontId="5" fillId="7" borderId="35" xfId="0" applyNumberFormat="1" applyFont="1" applyFill="1" applyBorder="1" applyAlignment="1">
      <alignment horizontal="center" vertical="center" wrapText="1"/>
    </xf>
    <xf numFmtId="0" fontId="12" fillId="0" borderId="36" xfId="0" applyFont="1" applyBorder="1" applyAlignment="1">
      <alignment horizontal="center" vertical="center"/>
    </xf>
    <xf numFmtId="0" fontId="12" fillId="6" borderId="6"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0" borderId="1" xfId="0" applyFont="1" applyBorder="1" applyAlignment="1">
      <alignment horizontal="center" vertical="center"/>
    </xf>
    <xf numFmtId="0" fontId="5" fillId="4" borderId="19" xfId="0" applyFont="1" applyFill="1" applyBorder="1" applyAlignment="1">
      <alignment horizontal="center" vertical="center" wrapText="1"/>
    </xf>
    <xf numFmtId="164" fontId="5" fillId="0" borderId="1" xfId="0" applyNumberFormat="1" applyFont="1" applyBorder="1" applyAlignment="1" applyProtection="1">
      <alignment horizontal="center" vertical="center" wrapText="1"/>
      <protection locked="0"/>
    </xf>
    <xf numFmtId="164" fontId="5" fillId="7" borderId="15" xfId="0" applyNumberFormat="1" applyFont="1" applyFill="1" applyBorder="1" applyAlignment="1">
      <alignment horizontal="center" vertical="center"/>
    </xf>
    <xf numFmtId="0" fontId="12" fillId="0" borderId="6" xfId="0" applyFont="1" applyBorder="1" applyAlignment="1">
      <alignment horizontal="center" vertical="center" wrapText="1"/>
    </xf>
    <xf numFmtId="4" fontId="12" fillId="6" borderId="6" xfId="0" applyNumberFormat="1" applyFont="1" applyFill="1" applyBorder="1" applyAlignment="1" applyProtection="1">
      <alignment horizontal="center" vertical="center" wrapText="1"/>
      <protection locked="0"/>
    </xf>
    <xf numFmtId="164" fontId="5" fillId="0" borderId="20" xfId="0" applyNumberFormat="1" applyFont="1" applyBorder="1" applyAlignment="1">
      <alignment horizontal="center" vertical="center" wrapText="1"/>
    </xf>
    <xf numFmtId="164" fontId="5" fillId="0" borderId="12" xfId="0" applyNumberFormat="1" applyFont="1" applyBorder="1" applyAlignment="1">
      <alignment horizontal="center" vertical="center" wrapText="1"/>
    </xf>
    <xf numFmtId="164" fontId="13" fillId="8" borderId="15" xfId="0" applyNumberFormat="1" applyFont="1" applyFill="1" applyBorder="1" applyAlignment="1">
      <alignment horizontal="center" vertical="center" wrapText="1"/>
    </xf>
    <xf numFmtId="164" fontId="13" fillId="8" borderId="15" xfId="0" applyNumberFormat="1" applyFont="1" applyFill="1" applyBorder="1" applyAlignment="1">
      <alignment horizontal="center" vertical="center"/>
    </xf>
    <xf numFmtId="0" fontId="12" fillId="6" borderId="6" xfId="0" quotePrefix="1" applyFont="1" applyFill="1" applyBorder="1" applyAlignment="1">
      <alignment horizontal="center" vertical="center"/>
    </xf>
    <xf numFmtId="164" fontId="15" fillId="10" borderId="37" xfId="0" applyNumberFormat="1" applyFont="1" applyFill="1" applyBorder="1" applyAlignment="1">
      <alignment horizontal="center" vertical="center"/>
    </xf>
    <xf numFmtId="0" fontId="2" fillId="0" borderId="27" xfId="0" applyFont="1" applyBorder="1" applyAlignment="1">
      <alignment horizontal="center"/>
    </xf>
    <xf numFmtId="0" fontId="2" fillId="0" borderId="28" xfId="0" applyFont="1" applyBorder="1" applyAlignment="1">
      <alignment horizontal="center"/>
    </xf>
    <xf numFmtId="164" fontId="12" fillId="0" borderId="25" xfId="0" applyNumberFormat="1" applyFont="1" applyBorder="1" applyAlignment="1">
      <alignment horizontal="center" vertical="center" wrapText="1"/>
    </xf>
    <xf numFmtId="0" fontId="5" fillId="0" borderId="29" xfId="0" applyFont="1" applyBorder="1" applyAlignment="1">
      <alignment horizontal="center" vertical="center"/>
    </xf>
    <xf numFmtId="0" fontId="5" fillId="0" borderId="26" xfId="0" applyFont="1" applyBorder="1" applyAlignment="1">
      <alignment horizontal="center" vertical="center"/>
    </xf>
    <xf numFmtId="0" fontId="5" fillId="4" borderId="38" xfId="0" applyFont="1" applyFill="1" applyBorder="1" applyAlignment="1">
      <alignment horizontal="center" vertical="center"/>
    </xf>
    <xf numFmtId="0" fontId="12" fillId="0" borderId="39" xfId="0" applyFont="1" applyBorder="1" applyAlignment="1">
      <alignment horizontal="center" vertical="center"/>
    </xf>
    <xf numFmtId="0" fontId="12" fillId="0" borderId="39" xfId="0" applyFont="1" applyBorder="1" applyAlignment="1">
      <alignment horizontal="center" vertical="center" wrapText="1"/>
    </xf>
    <xf numFmtId="4" fontId="12" fillId="6" borderId="39" xfId="0" applyNumberFormat="1" applyFont="1" applyFill="1" applyBorder="1" applyAlignment="1" applyProtection="1">
      <alignment horizontal="center" vertical="center" wrapText="1"/>
      <protection locked="0"/>
    </xf>
    <xf numFmtId="164" fontId="12" fillId="0" borderId="40" xfId="0" applyNumberFormat="1" applyFont="1" applyBorder="1" applyAlignment="1">
      <alignment horizontal="center" vertical="center" wrapText="1"/>
    </xf>
    <xf numFmtId="0" fontId="12" fillId="0" borderId="36" xfId="0" applyFont="1" applyBorder="1" applyAlignment="1">
      <alignment horizontal="center" vertical="center" wrapText="1"/>
    </xf>
    <xf numFmtId="4" fontId="12" fillId="6" borderId="36" xfId="0" applyNumberFormat="1" applyFont="1" applyFill="1" applyBorder="1" applyAlignment="1" applyProtection="1">
      <alignment horizontal="center" vertical="center" wrapText="1"/>
      <protection locked="0"/>
    </xf>
    <xf numFmtId="164" fontId="5" fillId="7" borderId="42" xfId="0" applyNumberFormat="1" applyFont="1" applyFill="1" applyBorder="1" applyAlignment="1">
      <alignment horizontal="center" vertical="center"/>
    </xf>
    <xf numFmtId="164" fontId="5" fillId="0" borderId="30" xfId="0" applyNumberFormat="1" applyFont="1" applyBorder="1" applyAlignment="1">
      <alignment horizontal="center" vertical="center"/>
    </xf>
    <xf numFmtId="0" fontId="2" fillId="0" borderId="27" xfId="0" applyFont="1" applyBorder="1" applyAlignment="1">
      <alignment horizontal="center" vertical="center"/>
    </xf>
    <xf numFmtId="0" fontId="2" fillId="0" borderId="0" xfId="0" applyFont="1" applyAlignment="1">
      <alignment horizontal="center" vertical="center"/>
    </xf>
    <xf numFmtId="0" fontId="2" fillId="0" borderId="28" xfId="0" applyFont="1" applyBorder="1" applyAlignment="1">
      <alignment horizontal="center" vertical="center"/>
    </xf>
    <xf numFmtId="0" fontId="13" fillId="3" borderId="21" xfId="0" applyFont="1" applyFill="1" applyBorder="1" applyAlignment="1">
      <alignment horizontal="center" vertical="center" wrapText="1"/>
    </xf>
    <xf numFmtId="0" fontId="13" fillId="3" borderId="22" xfId="0" applyFont="1" applyFill="1" applyBorder="1" applyAlignment="1">
      <alignment horizontal="center" vertical="center" wrapText="1"/>
    </xf>
    <xf numFmtId="0" fontId="13" fillId="3" borderId="23" xfId="0" applyFont="1" applyFill="1" applyBorder="1" applyAlignment="1">
      <alignment horizontal="center" vertical="center" wrapText="1"/>
    </xf>
    <xf numFmtId="0" fontId="5" fillId="0" borderId="2" xfId="0" applyFont="1" applyBorder="1" applyAlignment="1">
      <alignment horizontal="center" vertical="center"/>
    </xf>
    <xf numFmtId="0" fontId="5" fillId="0" borderId="8" xfId="0" applyFont="1" applyBorder="1" applyAlignment="1">
      <alignment horizontal="center" vertical="center"/>
    </xf>
    <xf numFmtId="0" fontId="5" fillId="0" borderId="3" xfId="0" applyFont="1" applyBorder="1" applyAlignment="1">
      <alignment horizontal="center" vertical="center"/>
    </xf>
    <xf numFmtId="0" fontId="5" fillId="9" borderId="9" xfId="0" applyFont="1" applyFill="1" applyBorder="1" applyAlignment="1">
      <alignment horizontal="center" vertical="center"/>
    </xf>
    <xf numFmtId="0" fontId="5" fillId="9" borderId="8" xfId="0" applyFont="1" applyFill="1" applyBorder="1" applyAlignment="1">
      <alignment horizontal="center" vertical="center"/>
    </xf>
    <xf numFmtId="0" fontId="5" fillId="9" borderId="10" xfId="0" applyFont="1" applyFill="1" applyBorder="1" applyAlignment="1">
      <alignment horizontal="center" vertical="center"/>
    </xf>
    <xf numFmtId="0" fontId="13" fillId="8" borderId="24" xfId="0" applyFont="1" applyFill="1" applyBorder="1" applyAlignment="1">
      <alignment horizontal="center" vertical="center"/>
    </xf>
    <xf numFmtId="0" fontId="13" fillId="8" borderId="13" xfId="0" applyFont="1" applyFill="1" applyBorder="1" applyAlignment="1">
      <alignment horizontal="center" vertical="center"/>
    </xf>
    <xf numFmtId="0" fontId="13" fillId="8" borderId="14" xfId="0" applyFont="1" applyFill="1" applyBorder="1" applyAlignment="1">
      <alignment horizontal="center" vertical="center"/>
    </xf>
    <xf numFmtId="0" fontId="2" fillId="0" borderId="29" xfId="0" applyFont="1" applyBorder="1" applyAlignment="1">
      <alignment horizontal="left" wrapText="1"/>
    </xf>
    <xf numFmtId="0" fontId="2" fillId="0" borderId="26" xfId="0" applyFont="1" applyBorder="1" applyAlignment="1">
      <alignment horizontal="left" wrapText="1"/>
    </xf>
    <xf numFmtId="0" fontId="2" fillId="0" borderId="30" xfId="0" applyFont="1" applyBorder="1" applyAlignment="1">
      <alignment horizontal="left" wrapText="1"/>
    </xf>
    <xf numFmtId="0" fontId="5" fillId="5" borderId="34" xfId="0" applyFont="1" applyFill="1" applyBorder="1" applyAlignment="1">
      <alignment horizontal="center" vertical="center"/>
    </xf>
    <xf numFmtId="0" fontId="5" fillId="5" borderId="5" xfId="0" applyFont="1" applyFill="1" applyBorder="1" applyAlignment="1">
      <alignment horizontal="center" vertical="center"/>
    </xf>
    <xf numFmtId="0" fontId="5" fillId="5" borderId="33" xfId="0" applyFont="1" applyFill="1" applyBorder="1" applyAlignment="1">
      <alignment horizontal="center" vertical="center"/>
    </xf>
    <xf numFmtId="0" fontId="15" fillId="10" borderId="21" xfId="0" applyFont="1" applyFill="1" applyBorder="1" applyAlignment="1">
      <alignment horizontal="center" vertical="center"/>
    </xf>
    <xf numFmtId="0" fontId="15" fillId="10" borderId="22" xfId="0" applyFont="1" applyFill="1" applyBorder="1" applyAlignment="1">
      <alignment horizontal="center" vertical="center"/>
    </xf>
    <xf numFmtId="0" fontId="15" fillId="10" borderId="23" xfId="0" applyFont="1" applyFill="1" applyBorder="1" applyAlignment="1">
      <alignment horizontal="center" vertical="center"/>
    </xf>
    <xf numFmtId="0" fontId="2" fillId="9" borderId="16" xfId="0" applyFont="1" applyFill="1" applyBorder="1" applyAlignment="1">
      <alignment horizontal="center" vertical="center"/>
    </xf>
    <xf numFmtId="0" fontId="2" fillId="9" borderId="17" xfId="0" applyFont="1" applyFill="1" applyBorder="1" applyAlignment="1">
      <alignment horizontal="center" vertical="center"/>
    </xf>
    <xf numFmtId="0" fontId="2" fillId="9" borderId="18" xfId="0" applyFont="1" applyFill="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9" fillId="5" borderId="0" xfId="0" applyFont="1" applyFill="1" applyAlignment="1" applyProtection="1">
      <alignment horizontal="left" vertical="center" wrapText="1"/>
      <protection locked="0"/>
    </xf>
    <xf numFmtId="0" fontId="10" fillId="5" borderId="0" xfId="0" applyFont="1" applyFill="1" applyAlignment="1" applyProtection="1">
      <alignment horizontal="left" vertical="center" wrapText="1"/>
      <protection locked="0"/>
    </xf>
    <xf numFmtId="0" fontId="7" fillId="5" borderId="0" xfId="0" applyFont="1" applyFill="1" applyAlignment="1" applyProtection="1">
      <alignment horizontal="left" vertical="center" wrapText="1"/>
      <protection locked="0"/>
    </xf>
    <xf numFmtId="0" fontId="6" fillId="5" borderId="16" xfId="0" applyFont="1" applyFill="1" applyBorder="1" applyAlignment="1">
      <alignment horizontal="left" vertical="top" wrapText="1"/>
    </xf>
    <xf numFmtId="0" fontId="6" fillId="5" borderId="17" xfId="0" applyFont="1" applyFill="1" applyBorder="1" applyAlignment="1">
      <alignment horizontal="left" vertical="top" wrapText="1"/>
    </xf>
    <xf numFmtId="0" fontId="8" fillId="5" borderId="17" xfId="0" applyFont="1" applyFill="1" applyBorder="1" applyAlignment="1">
      <alignment horizontal="left" vertical="top" wrapText="1"/>
    </xf>
    <xf numFmtId="0" fontId="6" fillId="5" borderId="18" xfId="0" applyFont="1" applyFill="1" applyBorder="1" applyAlignment="1">
      <alignment horizontal="left" vertical="top" wrapText="1"/>
    </xf>
    <xf numFmtId="0" fontId="3" fillId="2" borderId="16" xfId="0" applyFont="1" applyFill="1" applyBorder="1" applyAlignment="1">
      <alignment horizontal="left" vertical="top" wrapText="1"/>
    </xf>
    <xf numFmtId="0" fontId="3" fillId="2" borderId="17" xfId="0" applyFont="1" applyFill="1" applyBorder="1" applyAlignment="1">
      <alignment horizontal="left" vertical="top" wrapText="1"/>
    </xf>
    <xf numFmtId="0" fontId="3" fillId="2" borderId="18" xfId="0" applyFont="1" applyFill="1" applyBorder="1" applyAlignment="1">
      <alignment horizontal="left" vertical="top" wrapText="1"/>
    </xf>
    <xf numFmtId="0" fontId="5" fillId="4" borderId="11" xfId="0" applyFont="1" applyFill="1" applyBorder="1" applyAlignment="1">
      <alignment horizontal="center" vertical="center"/>
    </xf>
    <xf numFmtId="0" fontId="12" fillId="6" borderId="36" xfId="0" applyFont="1" applyFill="1" applyBorder="1" applyAlignment="1">
      <alignment horizontal="center" vertical="center" wrapText="1"/>
    </xf>
    <xf numFmtId="0" fontId="12" fillId="6" borderId="6" xfId="0" applyFont="1" applyFill="1" applyBorder="1" applyAlignment="1">
      <alignment horizontal="center" vertical="center" wrapText="1"/>
    </xf>
    <xf numFmtId="164" fontId="12" fillId="6" borderId="36" xfId="0" applyNumberFormat="1" applyFont="1" applyFill="1" applyBorder="1" applyAlignment="1" applyProtection="1">
      <alignment horizontal="center" vertical="center" wrapText="1"/>
      <protection locked="0"/>
    </xf>
    <xf numFmtId="164" fontId="12" fillId="6" borderId="6" xfId="0" applyNumberFormat="1" applyFont="1" applyFill="1" applyBorder="1" applyAlignment="1" applyProtection="1">
      <alignment horizontal="center" vertical="center" wrapText="1"/>
      <protection locked="0"/>
    </xf>
    <xf numFmtId="164" fontId="12" fillId="0" borderId="25" xfId="0" applyNumberFormat="1" applyFont="1" applyBorder="1" applyAlignment="1">
      <alignment horizontal="center" vertical="center" wrapText="1"/>
    </xf>
    <xf numFmtId="164" fontId="12" fillId="0" borderId="20" xfId="0" applyNumberFormat="1" applyFont="1" applyBorder="1" applyAlignment="1">
      <alignment horizontal="center" vertical="center" wrapText="1"/>
    </xf>
    <xf numFmtId="0" fontId="13" fillId="3" borderId="21" xfId="0" applyFont="1" applyFill="1" applyBorder="1" applyAlignment="1">
      <alignment horizontal="center" vertical="center"/>
    </xf>
    <xf numFmtId="0" fontId="13" fillId="3" borderId="22" xfId="0" applyFont="1" applyFill="1" applyBorder="1" applyAlignment="1">
      <alignment horizontal="center" vertical="center"/>
    </xf>
    <xf numFmtId="0" fontId="13" fillId="3" borderId="23" xfId="0" applyFont="1" applyFill="1" applyBorder="1" applyAlignment="1">
      <alignment horizontal="center" vertical="center"/>
    </xf>
    <xf numFmtId="0" fontId="5" fillId="7" borderId="24" xfId="0" applyFont="1" applyFill="1" applyBorder="1" applyAlignment="1">
      <alignment horizontal="center" vertical="center"/>
    </xf>
    <xf numFmtId="0" fontId="5" fillId="7" borderId="13" xfId="0" applyFont="1" applyFill="1" applyBorder="1" applyAlignment="1">
      <alignment horizontal="center" vertical="center"/>
    </xf>
    <xf numFmtId="0" fontId="5" fillId="7" borderId="14" xfId="0" applyFont="1" applyFill="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0" xfId="0" applyFont="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27" xfId="0" applyFont="1" applyBorder="1" applyAlignment="1">
      <alignment horizontal="center" vertical="center" wrapText="1"/>
    </xf>
    <xf numFmtId="0" fontId="5" fillId="0" borderId="0" xfId="0" applyFont="1" applyAlignment="1">
      <alignment horizontal="center" vertical="center" wrapText="1"/>
    </xf>
    <xf numFmtId="0" fontId="5" fillId="0" borderId="28" xfId="0" applyFont="1" applyBorder="1" applyAlignment="1">
      <alignment horizontal="center" vertical="center" wrapText="1"/>
    </xf>
    <xf numFmtId="0" fontId="5" fillId="0" borderId="29" xfId="0" applyFont="1" applyBorder="1" applyAlignment="1">
      <alignment horizontal="center" vertical="center"/>
    </xf>
    <xf numFmtId="0" fontId="5" fillId="0" borderId="26" xfId="0" applyFont="1" applyBorder="1" applyAlignment="1">
      <alignment horizontal="center" vertical="center"/>
    </xf>
    <xf numFmtId="0" fontId="5" fillId="0" borderId="30" xfId="0" applyFont="1" applyBorder="1" applyAlignment="1">
      <alignment horizontal="center" vertical="center"/>
    </xf>
    <xf numFmtId="0" fontId="5" fillId="7" borderId="24" xfId="0" applyFont="1" applyFill="1" applyBorder="1" applyAlignment="1">
      <alignment horizontal="center" vertical="center" wrapText="1"/>
    </xf>
    <xf numFmtId="0" fontId="5" fillId="7" borderId="13" xfId="0" applyFont="1" applyFill="1" applyBorder="1" applyAlignment="1">
      <alignment horizontal="center" vertical="center" wrapText="1"/>
    </xf>
    <xf numFmtId="0" fontId="5" fillId="7" borderId="14" xfId="0" applyFont="1" applyFill="1" applyBorder="1" applyAlignment="1">
      <alignment horizontal="center" vertical="center" wrapText="1"/>
    </xf>
    <xf numFmtId="0" fontId="5" fillId="7" borderId="21" xfId="0" applyFont="1" applyFill="1" applyBorder="1" applyAlignment="1">
      <alignment horizontal="center" vertical="center"/>
    </xf>
    <xf numFmtId="0" fontId="5" fillId="7" borderId="22" xfId="0" applyFont="1" applyFill="1" applyBorder="1" applyAlignment="1">
      <alignment horizontal="center" vertical="center"/>
    </xf>
    <xf numFmtId="0" fontId="5" fillId="7" borderId="41" xfId="0" applyFont="1" applyFill="1" applyBorder="1" applyAlignment="1">
      <alignment horizontal="center" vertical="center"/>
    </xf>
    <xf numFmtId="0" fontId="6" fillId="3" borderId="21"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5" fillId="0" borderId="7" xfId="0" applyFont="1" applyBorder="1" applyAlignment="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6" fillId="0" borderId="27" xfId="0" applyFont="1" applyBorder="1" applyAlignment="1">
      <alignment horizontal="center" vertical="center" wrapText="1"/>
    </xf>
    <xf numFmtId="0" fontId="6" fillId="0" borderId="0" xfId="0" applyFont="1" applyAlignment="1">
      <alignment horizontal="center" vertical="center" wrapText="1"/>
    </xf>
    <xf numFmtId="0" fontId="6" fillId="0" borderId="28" xfId="0" applyFont="1" applyBorder="1" applyAlignment="1">
      <alignment horizontal="center" vertical="center" wrapText="1"/>
    </xf>
  </cellXfs>
  <cellStyles count="7">
    <cellStyle name="Currency 2" xfId="2" xr:uid="{00000000-0005-0000-0000-000000000000}"/>
    <cellStyle name="Currency 5" xfId="5" xr:uid="{00000000-0005-0000-0000-000001000000}"/>
    <cellStyle name="Normal" xfId="0" builtinId="0"/>
    <cellStyle name="Normal 16" xfId="3" xr:uid="{00000000-0005-0000-0000-000003000000}"/>
    <cellStyle name="Normal 2" xfId="1" xr:uid="{00000000-0005-0000-0000-000004000000}"/>
    <cellStyle name="Normal 2 2" xfId="6" xr:uid="{00000000-0005-0000-0000-000005000000}"/>
    <cellStyle name="Normal 6 2" xfId="4" xr:uid="{00000000-0005-0000-0000-000006000000}"/>
  </cellStyles>
  <dxfs count="0"/>
  <tableStyles count="0" defaultTableStyle="TableStyleMedium2" defaultPivotStyle="PivotStyleLight16"/>
  <colors>
    <mruColors>
      <color rgb="FFFFFF66"/>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F167"/>
  <sheetViews>
    <sheetView tabSelected="1" view="pageBreakPreview" topLeftCell="A142" zoomScaleNormal="100" zoomScaleSheetLayoutView="100" workbookViewId="0">
      <selection activeCell="C160" sqref="C160"/>
    </sheetView>
  </sheetViews>
  <sheetFormatPr defaultColWidth="8.6640625" defaultRowHeight="13.8" x14ac:dyDescent="0.3"/>
  <cols>
    <col min="1" max="1" width="4.6640625" style="1" customWidth="1"/>
    <col min="2" max="2" width="8.6640625" style="4" customWidth="1"/>
    <col min="3" max="3" width="100.6640625" style="4" customWidth="1"/>
    <col min="4" max="4" width="12.6640625" style="3" customWidth="1"/>
    <col min="5" max="5" width="30.6640625" style="3" customWidth="1"/>
    <col min="6" max="6" width="22.6640625" style="4" customWidth="1"/>
    <col min="7" max="7" width="4.6640625" style="1" customWidth="1"/>
    <col min="8" max="16384" width="8.6640625" style="1"/>
  </cols>
  <sheetData>
    <row r="1" spans="2:6" ht="14.4" thickBot="1" x14ac:dyDescent="0.35"/>
    <row r="2" spans="2:6" s="2" customFormat="1" ht="34.950000000000003" customHeight="1" thickBot="1" x14ac:dyDescent="0.35">
      <c r="B2" s="103" t="s">
        <v>12</v>
      </c>
      <c r="C2" s="104"/>
      <c r="D2" s="104"/>
      <c r="E2" s="105" t="s">
        <v>53</v>
      </c>
      <c r="F2" s="106"/>
    </row>
    <row r="3" spans="2:6" s="2" customFormat="1" ht="34.950000000000003" customHeight="1" x14ac:dyDescent="0.3">
      <c r="B3" s="107"/>
      <c r="C3" s="108"/>
      <c r="D3" s="108"/>
      <c r="E3" s="108"/>
      <c r="F3" s="109"/>
    </row>
    <row r="4" spans="2:6" s="2" customFormat="1" ht="34.950000000000003" customHeight="1" x14ac:dyDescent="0.3">
      <c r="B4" s="27"/>
      <c r="C4" s="102" t="s">
        <v>18</v>
      </c>
      <c r="D4" s="102"/>
      <c r="E4" s="102"/>
      <c r="F4" s="28"/>
    </row>
    <row r="5" spans="2:6" s="2" customFormat="1" ht="34.950000000000003" customHeight="1" x14ac:dyDescent="0.3">
      <c r="B5" s="27"/>
      <c r="C5" s="102" t="s">
        <v>5</v>
      </c>
      <c r="D5" s="102"/>
      <c r="E5" s="102"/>
      <c r="F5" s="28"/>
    </row>
    <row r="6" spans="2:6" s="2" customFormat="1" ht="15.6" x14ac:dyDescent="0.3">
      <c r="B6" s="27"/>
      <c r="C6" s="100" t="s">
        <v>25</v>
      </c>
      <c r="D6" s="100"/>
      <c r="E6" s="100"/>
      <c r="F6" s="28"/>
    </row>
    <row r="7" spans="2:6" s="2" customFormat="1" ht="15.6" x14ac:dyDescent="0.3">
      <c r="B7" s="27"/>
      <c r="C7" s="100" t="s">
        <v>52</v>
      </c>
      <c r="D7" s="100"/>
      <c r="E7" s="100"/>
      <c r="F7" s="28"/>
    </row>
    <row r="8" spans="2:6" s="2" customFormat="1" ht="15.6" x14ac:dyDescent="0.3">
      <c r="B8" s="27"/>
      <c r="C8" s="101" t="s">
        <v>122</v>
      </c>
      <c r="D8" s="100"/>
      <c r="E8" s="100"/>
      <c r="F8" s="28"/>
    </row>
    <row r="9" spans="2:6" s="2" customFormat="1" ht="35.1" customHeight="1" thickBot="1" x14ac:dyDescent="0.35">
      <c r="B9" s="29"/>
      <c r="C9" s="31"/>
      <c r="D9" s="32"/>
      <c r="E9" s="32"/>
      <c r="F9" s="30"/>
    </row>
    <row r="10" spans="2:6" s="9" customFormat="1" ht="39.9" customHeight="1" thickBot="1" x14ac:dyDescent="0.3">
      <c r="B10" s="33" t="s">
        <v>0</v>
      </c>
      <c r="C10" s="34" t="s">
        <v>1</v>
      </c>
      <c r="D10" s="35" t="s">
        <v>2</v>
      </c>
      <c r="E10" s="35" t="s">
        <v>3</v>
      </c>
      <c r="F10" s="36" t="s">
        <v>4</v>
      </c>
    </row>
    <row r="11" spans="2:6" s="9" customFormat="1" ht="24" customHeight="1" thickBot="1" x14ac:dyDescent="0.3">
      <c r="B11" s="117" t="s">
        <v>36</v>
      </c>
      <c r="C11" s="118"/>
      <c r="D11" s="118"/>
      <c r="E11" s="118"/>
      <c r="F11" s="119"/>
    </row>
    <row r="12" spans="2:6" s="9" customFormat="1" ht="18" customHeight="1" x14ac:dyDescent="0.25">
      <c r="B12" s="26">
        <v>1</v>
      </c>
      <c r="C12" s="12" t="s">
        <v>37</v>
      </c>
      <c r="D12" s="13"/>
      <c r="E12" s="6"/>
      <c r="F12" s="39">
        <f>SUM(D12*E12)</f>
        <v>0</v>
      </c>
    </row>
    <row r="13" spans="2:6" s="9" customFormat="1" ht="18" customHeight="1" x14ac:dyDescent="0.25">
      <c r="B13" s="25">
        <v>2</v>
      </c>
      <c r="C13" s="10" t="s">
        <v>38</v>
      </c>
      <c r="D13" s="11"/>
      <c r="E13" s="5"/>
      <c r="F13" s="37">
        <f t="shared" ref="F13:F18" si="0">SUM(D13*E13)</f>
        <v>0</v>
      </c>
    </row>
    <row r="14" spans="2:6" s="9" customFormat="1" ht="18" customHeight="1" x14ac:dyDescent="0.25">
      <c r="B14" s="25">
        <v>3</v>
      </c>
      <c r="C14" s="10" t="s">
        <v>47</v>
      </c>
      <c r="D14" s="11"/>
      <c r="E14" s="5"/>
      <c r="F14" s="37">
        <f t="shared" ref="F14:F15" si="1">SUM(D14*E14)</f>
        <v>0</v>
      </c>
    </row>
    <row r="15" spans="2:6" s="9" customFormat="1" ht="18" customHeight="1" x14ac:dyDescent="0.25">
      <c r="B15" s="25">
        <v>4</v>
      </c>
      <c r="C15" s="10" t="s">
        <v>48</v>
      </c>
      <c r="D15" s="11"/>
      <c r="E15" s="5"/>
      <c r="F15" s="37">
        <f t="shared" si="1"/>
        <v>0</v>
      </c>
    </row>
    <row r="16" spans="2:6" s="9" customFormat="1" ht="18" customHeight="1" x14ac:dyDescent="0.25">
      <c r="B16" s="25">
        <v>5</v>
      </c>
      <c r="C16" s="10" t="s">
        <v>62</v>
      </c>
      <c r="D16" s="11"/>
      <c r="E16" s="5"/>
      <c r="F16" s="37">
        <f t="shared" si="0"/>
        <v>0</v>
      </c>
    </row>
    <row r="17" spans="2:6" s="9" customFormat="1" ht="18" customHeight="1" x14ac:dyDescent="0.25">
      <c r="B17" s="25">
        <v>6</v>
      </c>
      <c r="C17" s="10" t="s">
        <v>63</v>
      </c>
      <c r="D17" s="11"/>
      <c r="E17" s="5"/>
      <c r="F17" s="37">
        <f t="shared" si="0"/>
        <v>0</v>
      </c>
    </row>
    <row r="18" spans="2:6" s="9" customFormat="1" ht="18" customHeight="1" x14ac:dyDescent="0.25">
      <c r="B18" s="25">
        <v>7</v>
      </c>
      <c r="C18" s="12" t="s">
        <v>39</v>
      </c>
      <c r="D18" s="13"/>
      <c r="E18" s="6"/>
      <c r="F18" s="37">
        <f t="shared" si="0"/>
        <v>0</v>
      </c>
    </row>
    <row r="19" spans="2:6" s="9" customFormat="1" ht="18" customHeight="1" x14ac:dyDescent="0.25">
      <c r="B19" s="25">
        <v>8</v>
      </c>
      <c r="C19" s="12" t="s">
        <v>49</v>
      </c>
      <c r="D19" s="13"/>
      <c r="E19" s="6"/>
      <c r="F19" s="37">
        <f t="shared" ref="F19:F22" si="2">SUM(D19*E19)</f>
        <v>0</v>
      </c>
    </row>
    <row r="20" spans="2:6" s="9" customFormat="1" ht="18" customHeight="1" x14ac:dyDescent="0.25">
      <c r="B20" s="25">
        <v>9</v>
      </c>
      <c r="C20" s="12" t="s">
        <v>50</v>
      </c>
      <c r="D20" s="13"/>
      <c r="E20" s="6"/>
      <c r="F20" s="37">
        <f t="shared" si="2"/>
        <v>0</v>
      </c>
    </row>
    <row r="21" spans="2:6" s="9" customFormat="1" ht="18" customHeight="1" x14ac:dyDescent="0.25">
      <c r="B21" s="25">
        <v>10</v>
      </c>
      <c r="C21" s="12" t="s">
        <v>61</v>
      </c>
      <c r="D21" s="13"/>
      <c r="E21" s="6"/>
      <c r="F21" s="37">
        <f t="shared" si="2"/>
        <v>0</v>
      </c>
    </row>
    <row r="22" spans="2:6" s="9" customFormat="1" ht="18" customHeight="1" x14ac:dyDescent="0.25">
      <c r="B22" s="25">
        <v>11</v>
      </c>
      <c r="C22" s="12" t="s">
        <v>40</v>
      </c>
      <c r="D22" s="14"/>
      <c r="E22" s="7"/>
      <c r="F22" s="37">
        <f t="shared" si="2"/>
        <v>0</v>
      </c>
    </row>
    <row r="23" spans="2:6" s="9" customFormat="1" ht="18" customHeight="1" x14ac:dyDescent="0.25">
      <c r="B23" s="25">
        <v>12</v>
      </c>
      <c r="C23" s="15" t="s">
        <v>54</v>
      </c>
      <c r="D23" s="14"/>
      <c r="E23" s="7"/>
      <c r="F23" s="37">
        <f>SUM(D23*E23)</f>
        <v>0</v>
      </c>
    </row>
    <row r="24" spans="2:6" s="9" customFormat="1" ht="24" customHeight="1" thickBot="1" x14ac:dyDescent="0.3">
      <c r="B24" s="120" t="s">
        <v>21</v>
      </c>
      <c r="C24" s="121"/>
      <c r="D24" s="121"/>
      <c r="E24" s="122"/>
      <c r="F24" s="40">
        <f>SUM(F12:F23)</f>
        <v>0</v>
      </c>
    </row>
    <row r="25" spans="2:6" s="9" customFormat="1" ht="9.9" customHeight="1" thickBot="1" x14ac:dyDescent="0.3">
      <c r="B25" s="123"/>
      <c r="C25" s="124"/>
      <c r="D25" s="124"/>
      <c r="E25" s="124"/>
      <c r="F25" s="125"/>
    </row>
    <row r="26" spans="2:6" s="9" customFormat="1" ht="24" customHeight="1" thickBot="1" x14ac:dyDescent="0.3">
      <c r="B26" s="117" t="s">
        <v>26</v>
      </c>
      <c r="C26" s="118"/>
      <c r="D26" s="118"/>
      <c r="E26" s="118"/>
      <c r="F26" s="119"/>
    </row>
    <row r="27" spans="2:6" s="17" customFormat="1" ht="18" customHeight="1" x14ac:dyDescent="0.25">
      <c r="B27" s="26">
        <v>13</v>
      </c>
      <c r="C27" s="15" t="s">
        <v>104</v>
      </c>
      <c r="D27" s="13"/>
      <c r="E27" s="6"/>
      <c r="F27" s="39">
        <f>SUM(D27*E27)</f>
        <v>0</v>
      </c>
    </row>
    <row r="28" spans="2:6" s="17" customFormat="1" ht="18" customHeight="1" x14ac:dyDescent="0.25">
      <c r="B28" s="25">
        <v>14</v>
      </c>
      <c r="C28" s="16" t="s">
        <v>105</v>
      </c>
      <c r="D28" s="11"/>
      <c r="E28" s="5"/>
      <c r="F28" s="37">
        <f t="shared" ref="F28:F105" si="3">SUM(D28*E28)</f>
        <v>0</v>
      </c>
    </row>
    <row r="29" spans="2:6" s="17" customFormat="1" ht="18" customHeight="1" x14ac:dyDescent="0.25">
      <c r="B29" s="26">
        <v>15</v>
      </c>
      <c r="C29" s="16" t="s">
        <v>113</v>
      </c>
      <c r="D29" s="11"/>
      <c r="E29" s="5"/>
      <c r="F29" s="37">
        <f t="shared" ref="F29:F34" si="4">SUM(D29*E29)</f>
        <v>0</v>
      </c>
    </row>
    <row r="30" spans="2:6" s="17" customFormat="1" ht="18" customHeight="1" x14ac:dyDescent="0.25">
      <c r="B30" s="25">
        <v>16</v>
      </c>
      <c r="C30" s="10" t="s">
        <v>60</v>
      </c>
      <c r="D30" s="11"/>
      <c r="E30" s="5"/>
      <c r="F30" s="37">
        <f t="shared" si="3"/>
        <v>0</v>
      </c>
    </row>
    <row r="31" spans="2:6" s="17" customFormat="1" ht="18" customHeight="1" x14ac:dyDescent="0.25">
      <c r="B31" s="26">
        <v>17</v>
      </c>
      <c r="C31" s="16" t="s">
        <v>114</v>
      </c>
      <c r="D31" s="11"/>
      <c r="E31" s="5"/>
      <c r="F31" s="37">
        <f t="shared" si="4"/>
        <v>0</v>
      </c>
    </row>
    <row r="32" spans="2:6" s="17" customFormat="1" ht="18" customHeight="1" x14ac:dyDescent="0.25">
      <c r="B32" s="25">
        <v>18</v>
      </c>
      <c r="C32" s="10" t="s">
        <v>103</v>
      </c>
      <c r="D32" s="11"/>
      <c r="E32" s="5"/>
      <c r="F32" s="37">
        <f t="shared" si="3"/>
        <v>0</v>
      </c>
    </row>
    <row r="33" spans="2:6" s="17" customFormat="1" ht="18" customHeight="1" x14ac:dyDescent="0.25">
      <c r="B33" s="26">
        <v>19</v>
      </c>
      <c r="C33" s="10" t="s">
        <v>64</v>
      </c>
      <c r="D33" s="11"/>
      <c r="E33" s="5"/>
      <c r="F33" s="37">
        <f t="shared" si="3"/>
        <v>0</v>
      </c>
    </row>
    <row r="34" spans="2:6" s="17" customFormat="1" ht="18" customHeight="1" x14ac:dyDescent="0.25">
      <c r="B34" s="25">
        <v>20</v>
      </c>
      <c r="C34" s="10" t="s">
        <v>65</v>
      </c>
      <c r="D34" s="11"/>
      <c r="E34" s="5"/>
      <c r="F34" s="37">
        <f t="shared" si="4"/>
        <v>0</v>
      </c>
    </row>
    <row r="35" spans="2:6" s="17" customFormat="1" ht="18" customHeight="1" x14ac:dyDescent="0.25">
      <c r="B35" s="25">
        <v>21</v>
      </c>
      <c r="C35" s="10" t="s">
        <v>67</v>
      </c>
      <c r="D35" s="11"/>
      <c r="E35" s="5"/>
      <c r="F35" s="37">
        <f t="shared" si="3"/>
        <v>0</v>
      </c>
    </row>
    <row r="36" spans="2:6" s="17" customFormat="1" ht="18" customHeight="1" x14ac:dyDescent="0.25">
      <c r="B36" s="25">
        <v>22</v>
      </c>
      <c r="C36" s="10" t="s">
        <v>68</v>
      </c>
      <c r="D36" s="11"/>
      <c r="E36" s="5"/>
      <c r="F36" s="37">
        <f t="shared" si="3"/>
        <v>0</v>
      </c>
    </row>
    <row r="37" spans="2:6" s="17" customFormat="1" ht="18" customHeight="1" x14ac:dyDescent="0.25">
      <c r="B37" s="26">
        <v>23</v>
      </c>
      <c r="C37" s="10" t="s">
        <v>69</v>
      </c>
      <c r="D37" s="11"/>
      <c r="E37" s="5"/>
      <c r="F37" s="37">
        <f t="shared" si="3"/>
        <v>0</v>
      </c>
    </row>
    <row r="38" spans="2:6" s="17" customFormat="1" ht="18" customHeight="1" x14ac:dyDescent="0.25">
      <c r="B38" s="25">
        <v>24</v>
      </c>
      <c r="C38" s="10" t="s">
        <v>70</v>
      </c>
      <c r="D38" s="11"/>
      <c r="E38" s="5"/>
      <c r="F38" s="37">
        <f t="shared" si="3"/>
        <v>0</v>
      </c>
    </row>
    <row r="39" spans="2:6" s="17" customFormat="1" ht="18" customHeight="1" x14ac:dyDescent="0.25">
      <c r="B39" s="110">
        <v>25</v>
      </c>
      <c r="C39" s="41" t="s">
        <v>71</v>
      </c>
      <c r="D39" s="111"/>
      <c r="E39" s="113"/>
      <c r="F39" s="115">
        <f t="shared" si="3"/>
        <v>0</v>
      </c>
    </row>
    <row r="40" spans="2:6" s="17" customFormat="1" ht="18" customHeight="1" x14ac:dyDescent="0.25">
      <c r="B40" s="110"/>
      <c r="C40" s="54" t="s">
        <v>72</v>
      </c>
      <c r="D40" s="112"/>
      <c r="E40" s="114"/>
      <c r="F40" s="116"/>
    </row>
    <row r="41" spans="2:6" s="17" customFormat="1" ht="18" customHeight="1" x14ac:dyDescent="0.25">
      <c r="B41" s="110">
        <v>26</v>
      </c>
      <c r="C41" s="41" t="s">
        <v>73</v>
      </c>
      <c r="D41" s="111"/>
      <c r="E41" s="113"/>
      <c r="F41" s="115">
        <f t="shared" ref="F41" si="5">SUM(D41*E41)</f>
        <v>0</v>
      </c>
    </row>
    <row r="42" spans="2:6" s="17" customFormat="1" ht="18" customHeight="1" x14ac:dyDescent="0.25">
      <c r="B42" s="110"/>
      <c r="C42" s="54" t="s">
        <v>72</v>
      </c>
      <c r="D42" s="112"/>
      <c r="E42" s="114"/>
      <c r="F42" s="116"/>
    </row>
    <row r="43" spans="2:6" s="17" customFormat="1" ht="18" customHeight="1" x14ac:dyDescent="0.25">
      <c r="B43" s="26">
        <v>27</v>
      </c>
      <c r="C43" s="16" t="s">
        <v>55</v>
      </c>
      <c r="D43" s="11"/>
      <c r="E43" s="5"/>
      <c r="F43" s="37">
        <f t="shared" ref="F43" si="6">SUM(D43*E43)</f>
        <v>0</v>
      </c>
    </row>
    <row r="44" spans="2:6" s="17" customFormat="1" ht="24" customHeight="1" thickBot="1" x14ac:dyDescent="0.3">
      <c r="B44" s="120" t="s">
        <v>21</v>
      </c>
      <c r="C44" s="121"/>
      <c r="D44" s="121"/>
      <c r="E44" s="122"/>
      <c r="F44" s="40">
        <f>SUM(F27:F43)</f>
        <v>0</v>
      </c>
    </row>
    <row r="45" spans="2:6" s="17" customFormat="1" ht="9.9" customHeight="1" thickBot="1" x14ac:dyDescent="0.3">
      <c r="B45" s="130"/>
      <c r="C45" s="129"/>
      <c r="D45" s="129"/>
      <c r="E45" s="129"/>
      <c r="F45" s="131"/>
    </row>
    <row r="46" spans="2:6" s="17" customFormat="1" ht="24" customHeight="1" thickBot="1" x14ac:dyDescent="0.3">
      <c r="B46" s="117" t="s">
        <v>97</v>
      </c>
      <c r="C46" s="118"/>
      <c r="D46" s="118"/>
      <c r="E46" s="118"/>
      <c r="F46" s="119"/>
    </row>
    <row r="47" spans="2:6" s="17" customFormat="1" ht="18" customHeight="1" x14ac:dyDescent="0.25">
      <c r="B47" s="26">
        <v>28</v>
      </c>
      <c r="C47" s="12" t="s">
        <v>41</v>
      </c>
      <c r="D47" s="42"/>
      <c r="E47" s="43"/>
      <c r="F47" s="39">
        <f>SUM(D47*E47)</f>
        <v>0</v>
      </c>
    </row>
    <row r="48" spans="2:6" s="17" customFormat="1" ht="18" customHeight="1" x14ac:dyDescent="0.25">
      <c r="B48" s="25">
        <v>29</v>
      </c>
      <c r="C48" s="10" t="s">
        <v>42</v>
      </c>
      <c r="D48" s="14"/>
      <c r="E48" s="18"/>
      <c r="F48" s="37">
        <f>SUM(D48*E48)</f>
        <v>0</v>
      </c>
    </row>
    <row r="49" spans="2:6" s="17" customFormat="1" ht="18" customHeight="1" x14ac:dyDescent="0.25">
      <c r="B49" s="26">
        <v>30</v>
      </c>
      <c r="C49" s="10" t="s">
        <v>27</v>
      </c>
      <c r="D49" s="14"/>
      <c r="E49" s="18"/>
      <c r="F49" s="37">
        <f t="shared" si="3"/>
        <v>0</v>
      </c>
    </row>
    <row r="50" spans="2:6" s="17" customFormat="1" ht="18" customHeight="1" x14ac:dyDescent="0.25">
      <c r="B50" s="25">
        <v>31</v>
      </c>
      <c r="C50" s="10" t="s">
        <v>30</v>
      </c>
      <c r="D50" s="14"/>
      <c r="E50" s="18"/>
      <c r="F50" s="37">
        <f t="shared" si="3"/>
        <v>0</v>
      </c>
    </row>
    <row r="51" spans="2:6" s="17" customFormat="1" ht="18" customHeight="1" x14ac:dyDescent="0.25">
      <c r="B51" s="25">
        <v>32</v>
      </c>
      <c r="C51" s="10" t="s">
        <v>32</v>
      </c>
      <c r="D51" s="14"/>
      <c r="E51" s="18"/>
      <c r="F51" s="37">
        <f t="shared" si="3"/>
        <v>0</v>
      </c>
    </row>
    <row r="52" spans="2:6" s="17" customFormat="1" ht="18" customHeight="1" x14ac:dyDescent="0.25">
      <c r="B52" s="26">
        <v>33</v>
      </c>
      <c r="C52" s="10" t="s">
        <v>28</v>
      </c>
      <c r="D52" s="14"/>
      <c r="E52" s="18"/>
      <c r="F52" s="37">
        <f t="shared" si="3"/>
        <v>0</v>
      </c>
    </row>
    <row r="53" spans="2:6" s="17" customFormat="1" ht="18" customHeight="1" x14ac:dyDescent="0.25">
      <c r="B53" s="25">
        <v>34</v>
      </c>
      <c r="C53" s="10" t="s">
        <v>75</v>
      </c>
      <c r="D53" s="14"/>
      <c r="E53" s="18"/>
      <c r="F53" s="37">
        <f t="shared" ref="F53" si="7">SUM(D53*E53)</f>
        <v>0</v>
      </c>
    </row>
    <row r="54" spans="2:6" s="17" customFormat="1" ht="18" customHeight="1" x14ac:dyDescent="0.25">
      <c r="B54" s="25">
        <v>35</v>
      </c>
      <c r="C54" s="10" t="s">
        <v>43</v>
      </c>
      <c r="D54" s="11"/>
      <c r="E54" s="5"/>
      <c r="F54" s="37">
        <f>SUM(D54*E54)</f>
        <v>0</v>
      </c>
    </row>
    <row r="55" spans="2:6" s="17" customFormat="1" ht="18" customHeight="1" x14ac:dyDescent="0.25">
      <c r="B55" s="26">
        <v>36</v>
      </c>
      <c r="C55" s="10" t="s">
        <v>76</v>
      </c>
      <c r="D55" s="14"/>
      <c r="E55" s="18"/>
      <c r="F55" s="37">
        <f t="shared" ref="F55" si="8">SUM(D55*E55)</f>
        <v>0</v>
      </c>
    </row>
    <row r="56" spans="2:6" s="17" customFormat="1" ht="18" customHeight="1" x14ac:dyDescent="0.25">
      <c r="B56" s="25">
        <v>37</v>
      </c>
      <c r="C56" s="10" t="s">
        <v>29</v>
      </c>
      <c r="D56" s="14"/>
      <c r="E56" s="18"/>
      <c r="F56" s="37">
        <f t="shared" si="3"/>
        <v>0</v>
      </c>
    </row>
    <row r="57" spans="2:6" s="17" customFormat="1" ht="18" customHeight="1" x14ac:dyDescent="0.25">
      <c r="B57" s="25">
        <v>38</v>
      </c>
      <c r="C57" s="10" t="s">
        <v>110</v>
      </c>
      <c r="D57" s="14"/>
      <c r="E57" s="18"/>
      <c r="F57" s="37">
        <f t="shared" si="3"/>
        <v>0</v>
      </c>
    </row>
    <row r="58" spans="2:6" s="17" customFormat="1" ht="18" customHeight="1" x14ac:dyDescent="0.25">
      <c r="B58" s="26">
        <v>39</v>
      </c>
      <c r="C58" s="10" t="s">
        <v>33</v>
      </c>
      <c r="D58" s="14"/>
      <c r="E58" s="18"/>
      <c r="F58" s="37">
        <f t="shared" si="3"/>
        <v>0</v>
      </c>
    </row>
    <row r="59" spans="2:6" s="17" customFormat="1" ht="18" customHeight="1" x14ac:dyDescent="0.25">
      <c r="B59" s="25">
        <v>40</v>
      </c>
      <c r="C59" s="10" t="s">
        <v>34</v>
      </c>
      <c r="D59" s="14"/>
      <c r="E59" s="18"/>
      <c r="F59" s="37">
        <f t="shared" si="3"/>
        <v>0</v>
      </c>
    </row>
    <row r="60" spans="2:6" s="17" customFormat="1" ht="18" customHeight="1" x14ac:dyDescent="0.25">
      <c r="B60" s="25">
        <v>41</v>
      </c>
      <c r="C60" s="10" t="s">
        <v>35</v>
      </c>
      <c r="D60" s="14"/>
      <c r="E60" s="18"/>
      <c r="F60" s="37">
        <f t="shared" ref="F60" si="9">SUM(D60*E60)</f>
        <v>0</v>
      </c>
    </row>
    <row r="61" spans="2:6" s="17" customFormat="1" ht="18" customHeight="1" x14ac:dyDescent="0.25">
      <c r="B61" s="26">
        <v>42</v>
      </c>
      <c r="C61" s="16" t="s">
        <v>56</v>
      </c>
      <c r="D61" s="14"/>
      <c r="E61" s="18"/>
      <c r="F61" s="37">
        <f t="shared" si="3"/>
        <v>0</v>
      </c>
    </row>
    <row r="62" spans="2:6" s="17" customFormat="1" ht="24" customHeight="1" thickBot="1" x14ac:dyDescent="0.3">
      <c r="B62" s="120" t="s">
        <v>21</v>
      </c>
      <c r="C62" s="121"/>
      <c r="D62" s="121"/>
      <c r="E62" s="122"/>
      <c r="F62" s="40">
        <f>SUM(F47:F61)</f>
        <v>0</v>
      </c>
    </row>
    <row r="63" spans="2:6" s="17" customFormat="1" ht="9.9" customHeight="1" thickBot="1" x14ac:dyDescent="0.3">
      <c r="B63" s="126"/>
      <c r="C63" s="127"/>
      <c r="D63" s="127"/>
      <c r="E63" s="127"/>
      <c r="F63" s="128"/>
    </row>
    <row r="64" spans="2:6" s="9" customFormat="1" ht="24" customHeight="1" thickBot="1" x14ac:dyDescent="0.3">
      <c r="B64" s="117" t="s">
        <v>6</v>
      </c>
      <c r="C64" s="118"/>
      <c r="D64" s="118"/>
      <c r="E64" s="118"/>
      <c r="F64" s="119"/>
    </row>
    <row r="65" spans="2:6" s="17" customFormat="1" ht="18" customHeight="1" x14ac:dyDescent="0.25">
      <c r="B65" s="26">
        <v>43</v>
      </c>
      <c r="C65" s="12" t="s">
        <v>77</v>
      </c>
      <c r="D65" s="13"/>
      <c r="E65" s="6"/>
      <c r="F65" s="39">
        <f>SUM(D65*E65)</f>
        <v>0</v>
      </c>
    </row>
    <row r="66" spans="2:6" s="17" customFormat="1" ht="18" customHeight="1" x14ac:dyDescent="0.25">
      <c r="B66" s="25">
        <v>44</v>
      </c>
      <c r="C66" s="10" t="s">
        <v>78</v>
      </c>
      <c r="D66" s="11"/>
      <c r="E66" s="5"/>
      <c r="F66" s="37">
        <f>SUM(D66*E66)</f>
        <v>0</v>
      </c>
    </row>
    <row r="67" spans="2:6" s="17" customFormat="1" ht="18" customHeight="1" x14ac:dyDescent="0.25">
      <c r="B67" s="26">
        <v>45</v>
      </c>
      <c r="C67" s="10" t="s">
        <v>44</v>
      </c>
      <c r="D67" s="11"/>
      <c r="E67" s="5"/>
      <c r="F67" s="37">
        <f>SUM(D67*E67)</f>
        <v>0</v>
      </c>
    </row>
    <row r="68" spans="2:6" s="17" customFormat="1" ht="18" customHeight="1" x14ac:dyDescent="0.25">
      <c r="B68" s="25">
        <v>46</v>
      </c>
      <c r="C68" s="10" t="s">
        <v>79</v>
      </c>
      <c r="D68" s="11"/>
      <c r="E68" s="5"/>
      <c r="F68" s="37">
        <f t="shared" ref="F68:F69" si="10">SUM(D68*E68)</f>
        <v>0</v>
      </c>
    </row>
    <row r="69" spans="2:6" s="17" customFormat="1" ht="18" customHeight="1" x14ac:dyDescent="0.25">
      <c r="B69" s="25">
        <v>47</v>
      </c>
      <c r="C69" s="10" t="s">
        <v>80</v>
      </c>
      <c r="D69" s="11"/>
      <c r="E69" s="5"/>
      <c r="F69" s="37">
        <f t="shared" si="10"/>
        <v>0</v>
      </c>
    </row>
    <row r="70" spans="2:6" s="17" customFormat="1" ht="18" customHeight="1" x14ac:dyDescent="0.25">
      <c r="B70" s="26">
        <v>48</v>
      </c>
      <c r="C70" s="10" t="s">
        <v>81</v>
      </c>
      <c r="D70" s="11"/>
      <c r="E70" s="5"/>
      <c r="F70" s="37">
        <f t="shared" si="3"/>
        <v>0</v>
      </c>
    </row>
    <row r="71" spans="2:6" s="17" customFormat="1" ht="18" customHeight="1" x14ac:dyDescent="0.25">
      <c r="B71" s="25">
        <v>49</v>
      </c>
      <c r="C71" s="10" t="s">
        <v>82</v>
      </c>
      <c r="D71" s="11"/>
      <c r="E71" s="5"/>
      <c r="F71" s="37">
        <f t="shared" ref="F71" si="11">SUM(D71*E71)</f>
        <v>0</v>
      </c>
    </row>
    <row r="72" spans="2:6" s="17" customFormat="1" ht="18" customHeight="1" x14ac:dyDescent="0.25">
      <c r="B72" s="25">
        <v>50</v>
      </c>
      <c r="C72" s="44" t="s">
        <v>106</v>
      </c>
      <c r="D72" s="19"/>
      <c r="E72" s="46">
        <v>0</v>
      </c>
      <c r="F72" s="37">
        <f t="shared" si="3"/>
        <v>0</v>
      </c>
    </row>
    <row r="73" spans="2:6" s="17" customFormat="1" ht="18" customHeight="1" x14ac:dyDescent="0.25">
      <c r="B73" s="26">
        <v>51</v>
      </c>
      <c r="C73" s="44" t="s">
        <v>83</v>
      </c>
      <c r="D73" s="19"/>
      <c r="E73" s="46">
        <v>0</v>
      </c>
      <c r="F73" s="37">
        <f t="shared" ref="F73" si="12">SUM(D73*E73)</f>
        <v>0</v>
      </c>
    </row>
    <row r="74" spans="2:6" s="17" customFormat="1" ht="18" customHeight="1" x14ac:dyDescent="0.25">
      <c r="B74" s="25">
        <v>52</v>
      </c>
      <c r="C74" s="10" t="s">
        <v>16</v>
      </c>
      <c r="D74" s="19"/>
      <c r="E74" s="5"/>
      <c r="F74" s="37">
        <f t="shared" ref="F74" si="13">SUM(D74*E74)</f>
        <v>0</v>
      </c>
    </row>
    <row r="75" spans="2:6" s="17" customFormat="1" ht="18" customHeight="1" x14ac:dyDescent="0.25">
      <c r="B75" s="25">
        <v>53</v>
      </c>
      <c r="C75" s="10" t="s">
        <v>31</v>
      </c>
      <c r="D75" s="11"/>
      <c r="E75" s="5"/>
      <c r="F75" s="37">
        <f>SUM(D74*E75)</f>
        <v>0</v>
      </c>
    </row>
    <row r="76" spans="2:6" s="17" customFormat="1" ht="18" customHeight="1" x14ac:dyDescent="0.25">
      <c r="B76" s="26">
        <v>54</v>
      </c>
      <c r="C76" s="16" t="s">
        <v>17</v>
      </c>
      <c r="D76" s="11"/>
      <c r="E76" s="5"/>
      <c r="F76" s="37">
        <f>SUM(D74*E76)</f>
        <v>0</v>
      </c>
    </row>
    <row r="77" spans="2:6" s="17" customFormat="1" ht="24" customHeight="1" thickBot="1" x14ac:dyDescent="0.3">
      <c r="B77" s="120" t="s">
        <v>21</v>
      </c>
      <c r="C77" s="121"/>
      <c r="D77" s="121"/>
      <c r="E77" s="122"/>
      <c r="F77" s="40">
        <f>SUM(F65:F76)</f>
        <v>0</v>
      </c>
    </row>
    <row r="78" spans="2:6" s="17" customFormat="1" ht="9.9" customHeight="1" thickBot="1" x14ac:dyDescent="0.3">
      <c r="B78" s="130"/>
      <c r="C78" s="129"/>
      <c r="D78" s="129"/>
      <c r="E78" s="129"/>
      <c r="F78" s="131"/>
    </row>
    <row r="79" spans="2:6" s="9" customFormat="1" ht="24" customHeight="1" thickBot="1" x14ac:dyDescent="0.3">
      <c r="B79" s="117" t="s">
        <v>20</v>
      </c>
      <c r="C79" s="118"/>
      <c r="D79" s="118"/>
      <c r="E79" s="118"/>
      <c r="F79" s="119"/>
    </row>
    <row r="80" spans="2:6" s="17" customFormat="1" ht="18" customHeight="1" x14ac:dyDescent="0.25">
      <c r="B80" s="26">
        <v>55</v>
      </c>
      <c r="C80" s="12" t="s">
        <v>85</v>
      </c>
      <c r="D80" s="42"/>
      <c r="E80" s="6"/>
      <c r="F80" s="39">
        <f t="shared" si="3"/>
        <v>0</v>
      </c>
    </row>
    <row r="81" spans="2:6" s="17" customFormat="1" ht="18" customHeight="1" x14ac:dyDescent="0.25">
      <c r="B81" s="25">
        <v>56</v>
      </c>
      <c r="C81" s="10" t="s">
        <v>86</v>
      </c>
      <c r="D81" s="14"/>
      <c r="E81" s="5"/>
      <c r="F81" s="37">
        <f t="shared" si="3"/>
        <v>0</v>
      </c>
    </row>
    <row r="82" spans="2:6" s="17" customFormat="1" ht="18" customHeight="1" x14ac:dyDescent="0.25">
      <c r="B82" s="26">
        <v>57</v>
      </c>
      <c r="C82" s="10" t="s">
        <v>84</v>
      </c>
      <c r="D82" s="14"/>
      <c r="E82" s="5"/>
      <c r="F82" s="37">
        <f t="shared" ref="F82:F84" si="14">SUM(D82*E82)</f>
        <v>0</v>
      </c>
    </row>
    <row r="83" spans="2:6" s="17" customFormat="1" ht="18" customHeight="1" x14ac:dyDescent="0.25">
      <c r="B83" s="25">
        <v>58</v>
      </c>
      <c r="C83" s="10" t="s">
        <v>111</v>
      </c>
      <c r="D83" s="14"/>
      <c r="E83" s="5"/>
      <c r="F83" s="37">
        <f t="shared" si="3"/>
        <v>0</v>
      </c>
    </row>
    <row r="84" spans="2:6" s="17" customFormat="1" ht="18" customHeight="1" x14ac:dyDescent="0.25">
      <c r="B84" s="25">
        <v>59</v>
      </c>
      <c r="C84" s="10" t="s">
        <v>112</v>
      </c>
      <c r="D84" s="14"/>
      <c r="E84" s="5"/>
      <c r="F84" s="37">
        <f t="shared" si="14"/>
        <v>0</v>
      </c>
    </row>
    <row r="85" spans="2:6" s="17" customFormat="1" ht="18" customHeight="1" x14ac:dyDescent="0.25">
      <c r="B85" s="26">
        <v>60</v>
      </c>
      <c r="C85" s="10" t="s">
        <v>45</v>
      </c>
      <c r="D85" s="14"/>
      <c r="E85" s="5"/>
      <c r="F85" s="37">
        <f t="shared" ref="F85:F86" si="15">SUM(D85*E85)</f>
        <v>0</v>
      </c>
    </row>
    <row r="86" spans="2:6" s="17" customFormat="1" ht="18" customHeight="1" x14ac:dyDescent="0.25">
      <c r="B86" s="25">
        <v>61</v>
      </c>
      <c r="C86" s="10" t="s">
        <v>87</v>
      </c>
      <c r="D86" s="14"/>
      <c r="E86" s="5"/>
      <c r="F86" s="37">
        <f t="shared" si="15"/>
        <v>0</v>
      </c>
    </row>
    <row r="87" spans="2:6" s="17" customFormat="1" ht="18" customHeight="1" x14ac:dyDescent="0.25">
      <c r="B87" s="25">
        <v>62</v>
      </c>
      <c r="C87" s="10" t="s">
        <v>88</v>
      </c>
      <c r="D87" s="14"/>
      <c r="E87" s="5"/>
      <c r="F87" s="37">
        <f t="shared" ref="F87" si="16">SUM(D87*E87)</f>
        <v>0</v>
      </c>
    </row>
    <row r="88" spans="2:6" s="17" customFormat="1" ht="18" customHeight="1" x14ac:dyDescent="0.25">
      <c r="B88" s="26">
        <v>63</v>
      </c>
      <c r="C88" s="20" t="s">
        <v>57</v>
      </c>
      <c r="D88" s="14"/>
      <c r="E88" s="5"/>
      <c r="F88" s="37">
        <f t="shared" ref="F88" si="17">SUM(D88*E88)</f>
        <v>0</v>
      </c>
    </row>
    <row r="89" spans="2:6" s="21" customFormat="1" ht="24" customHeight="1" thickBot="1" x14ac:dyDescent="0.3">
      <c r="B89" s="138" t="s">
        <v>21</v>
      </c>
      <c r="C89" s="139"/>
      <c r="D89" s="139"/>
      <c r="E89" s="140"/>
      <c r="F89" s="40">
        <f>SUM(F80:F88)</f>
        <v>0</v>
      </c>
    </row>
    <row r="90" spans="2:6" s="21" customFormat="1" ht="9.9" customHeight="1" thickBot="1" x14ac:dyDescent="0.3">
      <c r="B90" s="132"/>
      <c r="C90" s="133"/>
      <c r="D90" s="133"/>
      <c r="E90" s="133"/>
      <c r="F90" s="134"/>
    </row>
    <row r="91" spans="2:6" s="21" customFormat="1" ht="24" customHeight="1" thickBot="1" x14ac:dyDescent="0.3">
      <c r="B91" s="117" t="s">
        <v>90</v>
      </c>
      <c r="C91" s="118"/>
      <c r="D91" s="118"/>
      <c r="E91" s="118"/>
      <c r="F91" s="119"/>
    </row>
    <row r="92" spans="2:6" s="21" customFormat="1" ht="18" customHeight="1" x14ac:dyDescent="0.25">
      <c r="B92" s="45">
        <v>64</v>
      </c>
      <c r="C92" s="12" t="s">
        <v>46</v>
      </c>
      <c r="D92" s="42"/>
      <c r="E92" s="6"/>
      <c r="F92" s="39">
        <f t="shared" ref="F92" si="18">SUM(D92*E92)</f>
        <v>0</v>
      </c>
    </row>
    <row r="93" spans="2:6" s="21" customFormat="1" ht="18" customHeight="1" x14ac:dyDescent="0.25">
      <c r="B93" s="38">
        <v>65</v>
      </c>
      <c r="C93" s="10" t="s">
        <v>99</v>
      </c>
      <c r="D93" s="14"/>
      <c r="E93" s="5"/>
      <c r="F93" s="37">
        <f t="shared" ref="F93:F96" si="19">SUM(D93*E93)</f>
        <v>0</v>
      </c>
    </row>
    <row r="94" spans="2:6" s="21" customFormat="1" ht="18" customHeight="1" x14ac:dyDescent="0.25">
      <c r="B94" s="45">
        <v>66</v>
      </c>
      <c r="C94" s="20" t="s">
        <v>107</v>
      </c>
      <c r="D94" s="14"/>
      <c r="E94" s="5"/>
      <c r="F94" s="37">
        <f t="shared" si="19"/>
        <v>0</v>
      </c>
    </row>
    <row r="95" spans="2:6" s="21" customFormat="1" ht="18" customHeight="1" x14ac:dyDescent="0.25">
      <c r="B95" s="38">
        <v>67</v>
      </c>
      <c r="C95" s="22" t="s">
        <v>100</v>
      </c>
      <c r="D95" s="14"/>
      <c r="E95" s="5"/>
      <c r="F95" s="37">
        <f t="shared" si="19"/>
        <v>0</v>
      </c>
    </row>
    <row r="96" spans="2:6" s="21" customFormat="1" ht="18" customHeight="1" x14ac:dyDescent="0.25">
      <c r="B96" s="45">
        <v>68</v>
      </c>
      <c r="C96" s="20" t="s">
        <v>58</v>
      </c>
      <c r="D96" s="14"/>
      <c r="E96" s="5"/>
      <c r="F96" s="37">
        <f t="shared" si="19"/>
        <v>0</v>
      </c>
    </row>
    <row r="97" spans="2:6" s="21" customFormat="1" ht="24" customHeight="1" thickBot="1" x14ac:dyDescent="0.3">
      <c r="B97" s="120" t="s">
        <v>21</v>
      </c>
      <c r="C97" s="121"/>
      <c r="D97" s="121"/>
      <c r="E97" s="122"/>
      <c r="F97" s="40">
        <f>SUM(F92:F96)</f>
        <v>0</v>
      </c>
    </row>
    <row r="98" spans="2:6" s="21" customFormat="1" ht="9.9" customHeight="1" thickBot="1" x14ac:dyDescent="0.3">
      <c r="B98" s="132"/>
      <c r="C98" s="133"/>
      <c r="D98" s="133"/>
      <c r="E98" s="133"/>
      <c r="F98" s="134"/>
    </row>
    <row r="99" spans="2:6" s="9" customFormat="1" ht="24" customHeight="1" thickBot="1" x14ac:dyDescent="0.3">
      <c r="B99" s="117" t="s">
        <v>89</v>
      </c>
      <c r="C99" s="118"/>
      <c r="D99" s="118"/>
      <c r="E99" s="118"/>
      <c r="F99" s="119"/>
    </row>
    <row r="100" spans="2:6" s="17" customFormat="1" ht="18" customHeight="1" x14ac:dyDescent="0.25">
      <c r="B100" s="26">
        <v>69</v>
      </c>
      <c r="C100" s="12" t="s">
        <v>24</v>
      </c>
      <c r="D100" s="42"/>
      <c r="E100" s="6"/>
      <c r="F100" s="39">
        <f t="shared" si="3"/>
        <v>0</v>
      </c>
    </row>
    <row r="101" spans="2:6" s="17" customFormat="1" ht="18" customHeight="1" x14ac:dyDescent="0.25">
      <c r="B101" s="25">
        <v>70</v>
      </c>
      <c r="C101" s="20" t="s">
        <v>92</v>
      </c>
      <c r="D101" s="14"/>
      <c r="E101" s="5"/>
      <c r="F101" s="37">
        <f t="shared" si="3"/>
        <v>0</v>
      </c>
    </row>
    <row r="102" spans="2:6" s="17" customFormat="1" ht="18" customHeight="1" x14ac:dyDescent="0.25">
      <c r="B102" s="26">
        <v>71</v>
      </c>
      <c r="C102" s="16" t="s">
        <v>91</v>
      </c>
      <c r="D102" s="14"/>
      <c r="E102" s="5"/>
      <c r="F102" s="37">
        <f t="shared" si="3"/>
        <v>0</v>
      </c>
    </row>
    <row r="103" spans="2:6" s="17" customFormat="1" ht="18" customHeight="1" x14ac:dyDescent="0.25">
      <c r="B103" s="25">
        <v>72</v>
      </c>
      <c r="C103" s="16" t="s">
        <v>93</v>
      </c>
      <c r="D103" s="14"/>
      <c r="E103" s="5"/>
      <c r="F103" s="37">
        <f t="shared" si="3"/>
        <v>0</v>
      </c>
    </row>
    <row r="104" spans="2:6" s="17" customFormat="1" ht="18" customHeight="1" x14ac:dyDescent="0.25">
      <c r="B104" s="25">
        <v>73</v>
      </c>
      <c r="C104" s="16" t="s">
        <v>98</v>
      </c>
      <c r="D104" s="14"/>
      <c r="E104" s="5"/>
      <c r="F104" s="37">
        <f t="shared" si="3"/>
        <v>0</v>
      </c>
    </row>
    <row r="105" spans="2:6" s="17" customFormat="1" ht="18" customHeight="1" x14ac:dyDescent="0.25">
      <c r="B105" s="26">
        <v>74</v>
      </c>
      <c r="C105" s="20" t="s">
        <v>58</v>
      </c>
      <c r="D105" s="23"/>
      <c r="E105" s="5"/>
      <c r="F105" s="37">
        <f t="shared" si="3"/>
        <v>0</v>
      </c>
    </row>
    <row r="106" spans="2:6" s="17" customFormat="1" ht="24" customHeight="1" thickBot="1" x14ac:dyDescent="0.3">
      <c r="B106" s="120" t="s">
        <v>21</v>
      </c>
      <c r="C106" s="121"/>
      <c r="D106" s="121"/>
      <c r="E106" s="122"/>
      <c r="F106" s="40">
        <f>SUM(F100:F105)</f>
        <v>0</v>
      </c>
    </row>
    <row r="107" spans="2:6" s="17" customFormat="1" ht="9.9" customHeight="1" thickBot="1" x14ac:dyDescent="0.3">
      <c r="B107" s="130"/>
      <c r="C107" s="129"/>
      <c r="D107" s="129"/>
      <c r="E107" s="129"/>
      <c r="F107" s="131"/>
    </row>
    <row r="108" spans="2:6" s="9" customFormat="1" ht="39.9" customHeight="1" thickBot="1" x14ac:dyDescent="0.3">
      <c r="B108" s="73" t="s">
        <v>94</v>
      </c>
      <c r="C108" s="74"/>
      <c r="D108" s="74"/>
      <c r="E108" s="74"/>
      <c r="F108" s="75"/>
    </row>
    <row r="109" spans="2:6" s="17" customFormat="1" ht="18" customHeight="1" x14ac:dyDescent="0.25">
      <c r="B109" s="26">
        <v>75</v>
      </c>
      <c r="C109" s="12" t="s">
        <v>7</v>
      </c>
      <c r="D109" s="48">
        <v>1</v>
      </c>
      <c r="E109" s="49"/>
      <c r="F109" s="39">
        <f t="shared" ref="F109:F114" si="20">SUM(D109*E109)</f>
        <v>0</v>
      </c>
    </row>
    <row r="110" spans="2:6" s="17" customFormat="1" ht="18" customHeight="1" x14ac:dyDescent="0.25">
      <c r="B110" s="25">
        <v>76</v>
      </c>
      <c r="C110" s="10" t="s">
        <v>8</v>
      </c>
      <c r="D110" s="24">
        <v>1</v>
      </c>
      <c r="E110" s="8"/>
      <c r="F110" s="37">
        <f t="shared" si="20"/>
        <v>0</v>
      </c>
    </row>
    <row r="111" spans="2:6" s="17" customFormat="1" ht="18" customHeight="1" x14ac:dyDescent="0.25">
      <c r="B111" s="26">
        <v>77</v>
      </c>
      <c r="C111" s="10" t="s">
        <v>9</v>
      </c>
      <c r="D111" s="24">
        <v>1</v>
      </c>
      <c r="E111" s="8"/>
      <c r="F111" s="37">
        <f t="shared" si="20"/>
        <v>0</v>
      </c>
    </row>
    <row r="112" spans="2:6" s="17" customFormat="1" ht="18" customHeight="1" x14ac:dyDescent="0.25">
      <c r="B112" s="25">
        <v>78</v>
      </c>
      <c r="C112" s="10" t="s">
        <v>10</v>
      </c>
      <c r="D112" s="24">
        <v>1</v>
      </c>
      <c r="E112" s="8"/>
      <c r="F112" s="37">
        <f t="shared" si="20"/>
        <v>0</v>
      </c>
    </row>
    <row r="113" spans="2:6" s="17" customFormat="1" ht="18" customHeight="1" x14ac:dyDescent="0.25">
      <c r="B113" s="25">
        <v>79</v>
      </c>
      <c r="C113" s="10" t="s">
        <v>11</v>
      </c>
      <c r="D113" s="24">
        <v>1</v>
      </c>
      <c r="E113" s="8"/>
      <c r="F113" s="37">
        <f t="shared" si="20"/>
        <v>0</v>
      </c>
    </row>
    <row r="114" spans="2:6" s="17" customFormat="1" ht="18" customHeight="1" x14ac:dyDescent="0.25">
      <c r="B114" s="26">
        <v>80</v>
      </c>
      <c r="C114" s="10" t="s">
        <v>13</v>
      </c>
      <c r="D114" s="24">
        <v>1</v>
      </c>
      <c r="E114" s="8"/>
      <c r="F114" s="37">
        <f t="shared" si="20"/>
        <v>0</v>
      </c>
    </row>
    <row r="115" spans="2:6" s="17" customFormat="1" ht="18" customHeight="1" x14ac:dyDescent="0.25">
      <c r="B115" s="25">
        <v>81</v>
      </c>
      <c r="C115" s="10" t="s">
        <v>14</v>
      </c>
      <c r="D115" s="24">
        <v>1</v>
      </c>
      <c r="E115" s="8"/>
      <c r="F115" s="37">
        <f t="shared" ref="F115" si="21">SUM(D115*E115)</f>
        <v>0</v>
      </c>
    </row>
    <row r="116" spans="2:6" s="17" customFormat="1" ht="24" customHeight="1" thickBot="1" x14ac:dyDescent="0.3">
      <c r="B116" s="120" t="s">
        <v>21</v>
      </c>
      <c r="C116" s="121"/>
      <c r="D116" s="121"/>
      <c r="E116" s="122"/>
      <c r="F116" s="40">
        <f>SUM(F109:F115)</f>
        <v>0</v>
      </c>
    </row>
    <row r="117" spans="2:6" s="17" customFormat="1" ht="9.9" customHeight="1" thickBot="1" x14ac:dyDescent="0.3">
      <c r="B117" s="135"/>
      <c r="C117" s="136"/>
      <c r="D117" s="136"/>
      <c r="E117" s="136"/>
      <c r="F117" s="137"/>
    </row>
    <row r="118" spans="2:6" s="9" customFormat="1" ht="39.9" customHeight="1" thickBot="1" x14ac:dyDescent="0.3">
      <c r="B118" s="73" t="s">
        <v>95</v>
      </c>
      <c r="C118" s="74"/>
      <c r="D118" s="74"/>
      <c r="E118" s="74"/>
      <c r="F118" s="75"/>
    </row>
    <row r="119" spans="2:6" s="17" customFormat="1" ht="18" customHeight="1" x14ac:dyDescent="0.25">
      <c r="B119" s="61">
        <v>82</v>
      </c>
      <c r="C119" s="62" t="s">
        <v>7</v>
      </c>
      <c r="D119" s="63">
        <v>1</v>
      </c>
      <c r="E119" s="64"/>
      <c r="F119" s="65">
        <f t="shared" ref="F119:F125" si="22">SUM(D119*E119)</f>
        <v>0</v>
      </c>
    </row>
    <row r="120" spans="2:6" s="17" customFormat="1" ht="18" customHeight="1" x14ac:dyDescent="0.25">
      <c r="B120" s="25">
        <v>83</v>
      </c>
      <c r="C120" s="10" t="s">
        <v>8</v>
      </c>
      <c r="D120" s="24">
        <v>1</v>
      </c>
      <c r="E120" s="8"/>
      <c r="F120" s="37">
        <f t="shared" si="22"/>
        <v>0</v>
      </c>
    </row>
    <row r="121" spans="2:6" s="17" customFormat="1" ht="18" customHeight="1" x14ac:dyDescent="0.25">
      <c r="B121" s="26">
        <v>84</v>
      </c>
      <c r="C121" s="10" t="s">
        <v>9</v>
      </c>
      <c r="D121" s="24">
        <v>1</v>
      </c>
      <c r="E121" s="8"/>
      <c r="F121" s="37">
        <f t="shared" si="22"/>
        <v>0</v>
      </c>
    </row>
    <row r="122" spans="2:6" s="17" customFormat="1" ht="18" customHeight="1" x14ac:dyDescent="0.25">
      <c r="B122" s="25">
        <v>85</v>
      </c>
      <c r="C122" s="10" t="s">
        <v>10</v>
      </c>
      <c r="D122" s="24">
        <v>1</v>
      </c>
      <c r="E122" s="8"/>
      <c r="F122" s="37">
        <f t="shared" si="22"/>
        <v>0</v>
      </c>
    </row>
    <row r="123" spans="2:6" s="17" customFormat="1" ht="18" customHeight="1" x14ac:dyDescent="0.25">
      <c r="B123" s="26">
        <v>86</v>
      </c>
      <c r="C123" s="10" t="s">
        <v>11</v>
      </c>
      <c r="D123" s="24">
        <v>1</v>
      </c>
      <c r="E123" s="8"/>
      <c r="F123" s="37">
        <f t="shared" si="22"/>
        <v>0</v>
      </c>
    </row>
    <row r="124" spans="2:6" s="17" customFormat="1" ht="18" customHeight="1" x14ac:dyDescent="0.25">
      <c r="B124" s="25">
        <v>87</v>
      </c>
      <c r="C124" s="10" t="s">
        <v>13</v>
      </c>
      <c r="D124" s="24">
        <v>1</v>
      </c>
      <c r="E124" s="8"/>
      <c r="F124" s="37">
        <f t="shared" si="22"/>
        <v>0</v>
      </c>
    </row>
    <row r="125" spans="2:6" s="17" customFormat="1" ht="18" customHeight="1" thickBot="1" x14ac:dyDescent="0.3">
      <c r="B125" s="26">
        <v>88</v>
      </c>
      <c r="C125" s="41" t="s">
        <v>14</v>
      </c>
      <c r="D125" s="66">
        <v>1</v>
      </c>
      <c r="E125" s="67"/>
      <c r="F125" s="58">
        <f t="shared" si="22"/>
        <v>0</v>
      </c>
    </row>
    <row r="126" spans="2:6" s="17" customFormat="1" ht="24" customHeight="1" thickBot="1" x14ac:dyDescent="0.3">
      <c r="B126" s="141" t="s">
        <v>21</v>
      </c>
      <c r="C126" s="142"/>
      <c r="D126" s="142"/>
      <c r="E126" s="143"/>
      <c r="F126" s="68">
        <f>SUM(F119:F125)</f>
        <v>0</v>
      </c>
    </row>
    <row r="127" spans="2:6" s="17" customFormat="1" ht="9" customHeight="1" thickBot="1" x14ac:dyDescent="0.3">
      <c r="B127" s="59"/>
      <c r="C127" s="60"/>
      <c r="D127" s="60"/>
      <c r="E127" s="60"/>
      <c r="F127" s="69"/>
    </row>
    <row r="128" spans="2:6" s="17" customFormat="1" ht="41.4" customHeight="1" thickBot="1" x14ac:dyDescent="0.3">
      <c r="B128" s="73" t="s">
        <v>123</v>
      </c>
      <c r="C128" s="74"/>
      <c r="D128" s="74"/>
      <c r="E128" s="74"/>
      <c r="F128" s="75"/>
    </row>
    <row r="129" spans="2:6" s="17" customFormat="1" ht="18" customHeight="1" x14ac:dyDescent="0.25">
      <c r="B129" s="61">
        <v>89</v>
      </c>
      <c r="C129" s="16" t="s">
        <v>74</v>
      </c>
      <c r="D129" s="14"/>
      <c r="E129" s="5"/>
      <c r="F129" s="37">
        <f t="shared" ref="F129:F135" si="23">SUM(D129*E129)</f>
        <v>0</v>
      </c>
    </row>
    <row r="130" spans="2:6" s="17" customFormat="1" ht="18" customHeight="1" x14ac:dyDescent="0.25">
      <c r="B130" s="25">
        <v>90</v>
      </c>
      <c r="C130" s="16" t="s">
        <v>15</v>
      </c>
      <c r="D130" s="14"/>
      <c r="E130" s="5"/>
      <c r="F130" s="37">
        <f t="shared" si="23"/>
        <v>0</v>
      </c>
    </row>
    <row r="131" spans="2:6" s="17" customFormat="1" ht="18" customHeight="1" x14ac:dyDescent="0.25">
      <c r="B131" s="26">
        <v>91</v>
      </c>
      <c r="C131" s="16" t="s">
        <v>115</v>
      </c>
      <c r="D131" s="14"/>
      <c r="E131" s="5"/>
      <c r="F131" s="37">
        <f t="shared" si="23"/>
        <v>0</v>
      </c>
    </row>
    <row r="132" spans="2:6" s="17" customFormat="1" ht="18" customHeight="1" x14ac:dyDescent="0.25">
      <c r="B132" s="25">
        <v>92</v>
      </c>
      <c r="C132" s="16" t="s">
        <v>116</v>
      </c>
      <c r="D132" s="14"/>
      <c r="E132" s="5"/>
      <c r="F132" s="37">
        <f t="shared" si="23"/>
        <v>0</v>
      </c>
    </row>
    <row r="133" spans="2:6" s="17" customFormat="1" ht="18" customHeight="1" x14ac:dyDescent="0.25">
      <c r="B133" s="25">
        <v>93</v>
      </c>
      <c r="C133" s="16" t="s">
        <v>118</v>
      </c>
      <c r="D133" s="11"/>
      <c r="E133" s="5"/>
      <c r="F133" s="37">
        <f t="shared" si="23"/>
        <v>0</v>
      </c>
    </row>
    <row r="134" spans="2:6" s="17" customFormat="1" ht="18" customHeight="1" x14ac:dyDescent="0.25">
      <c r="B134" s="26">
        <v>94</v>
      </c>
      <c r="C134" s="16" t="s">
        <v>119</v>
      </c>
      <c r="D134" s="11"/>
      <c r="E134" s="5"/>
      <c r="F134" s="37">
        <f t="shared" si="23"/>
        <v>0</v>
      </c>
    </row>
    <row r="135" spans="2:6" s="17" customFormat="1" ht="18" customHeight="1" x14ac:dyDescent="0.25">
      <c r="B135" s="25">
        <v>95</v>
      </c>
      <c r="C135" s="14" t="s">
        <v>120</v>
      </c>
      <c r="D135" s="14"/>
      <c r="E135" s="5"/>
      <c r="F135" s="37">
        <f t="shared" si="23"/>
        <v>0</v>
      </c>
    </row>
    <row r="136" spans="2:6" s="17" customFormat="1" ht="21.6" customHeight="1" thickBot="1" x14ac:dyDescent="0.3">
      <c r="B136" s="120" t="s">
        <v>21</v>
      </c>
      <c r="C136" s="121"/>
      <c r="D136" s="121"/>
      <c r="E136" s="122"/>
      <c r="F136" s="47">
        <f>SUM(F129:F135)</f>
        <v>0</v>
      </c>
    </row>
    <row r="137" spans="2:6" s="17" customFormat="1" ht="9.9" customHeight="1" thickBot="1" x14ac:dyDescent="0.3">
      <c r="B137" s="129"/>
      <c r="C137" s="129"/>
      <c r="D137" s="129"/>
      <c r="E137" s="129"/>
      <c r="F137" s="129"/>
    </row>
    <row r="138" spans="2:6" s="17" customFormat="1" ht="39.9" customHeight="1" thickBot="1" x14ac:dyDescent="0.3">
      <c r="B138" s="144" t="s">
        <v>19</v>
      </c>
      <c r="C138" s="145"/>
      <c r="D138" s="145"/>
      <c r="E138" s="145"/>
      <c r="F138" s="146"/>
    </row>
    <row r="139" spans="2:6" s="17" customFormat="1" ht="9.9" customHeight="1" thickBot="1" x14ac:dyDescent="0.3">
      <c r="B139" s="150"/>
      <c r="C139" s="151"/>
      <c r="D139" s="151"/>
      <c r="E139" s="151"/>
      <c r="F139" s="152"/>
    </row>
    <row r="140" spans="2:6" s="17" customFormat="1" ht="24" customHeight="1" thickBot="1" x14ac:dyDescent="0.3">
      <c r="B140" s="73" t="s">
        <v>102</v>
      </c>
      <c r="C140" s="74"/>
      <c r="D140" s="74"/>
      <c r="E140" s="74"/>
      <c r="F140" s="75"/>
    </row>
    <row r="141" spans="2:6" s="17" customFormat="1" ht="20.100000000000001" customHeight="1" x14ac:dyDescent="0.25">
      <c r="B141" s="26">
        <v>94</v>
      </c>
      <c r="C141" s="147" t="s">
        <v>36</v>
      </c>
      <c r="D141" s="148"/>
      <c r="E141" s="149"/>
      <c r="F141" s="50">
        <f>F24</f>
        <v>0</v>
      </c>
    </row>
    <row r="142" spans="2:6" s="17" customFormat="1" ht="20.100000000000001" customHeight="1" x14ac:dyDescent="0.25">
      <c r="B142" s="25">
        <v>95</v>
      </c>
      <c r="C142" s="76" t="s">
        <v>26</v>
      </c>
      <c r="D142" s="77"/>
      <c r="E142" s="78"/>
      <c r="F142" s="51">
        <f>F44</f>
        <v>0</v>
      </c>
    </row>
    <row r="143" spans="2:6" s="17" customFormat="1" ht="20.100000000000001" customHeight="1" x14ac:dyDescent="0.25">
      <c r="B143" s="26">
        <v>96</v>
      </c>
      <c r="C143" s="76" t="s">
        <v>97</v>
      </c>
      <c r="D143" s="77"/>
      <c r="E143" s="78"/>
      <c r="F143" s="51">
        <f>F62</f>
        <v>0</v>
      </c>
    </row>
    <row r="144" spans="2:6" s="17" customFormat="1" ht="20.100000000000001" customHeight="1" x14ac:dyDescent="0.25">
      <c r="B144" s="25">
        <v>97</v>
      </c>
      <c r="C144" s="76" t="s">
        <v>6</v>
      </c>
      <c r="D144" s="77"/>
      <c r="E144" s="78"/>
      <c r="F144" s="51">
        <f>F77</f>
        <v>0</v>
      </c>
    </row>
    <row r="145" spans="2:6" s="17" customFormat="1" ht="20.100000000000001" customHeight="1" x14ac:dyDescent="0.25">
      <c r="B145" s="26">
        <v>98</v>
      </c>
      <c r="C145" s="76" t="s">
        <v>20</v>
      </c>
      <c r="D145" s="77"/>
      <c r="E145" s="78"/>
      <c r="F145" s="51">
        <f>F89</f>
        <v>0</v>
      </c>
    </row>
    <row r="146" spans="2:6" s="17" customFormat="1" ht="20.100000000000001" customHeight="1" x14ac:dyDescent="0.25">
      <c r="B146" s="25">
        <v>99</v>
      </c>
      <c r="C146" s="76" t="s">
        <v>96</v>
      </c>
      <c r="D146" s="77"/>
      <c r="E146" s="78"/>
      <c r="F146" s="51">
        <f>F97</f>
        <v>0</v>
      </c>
    </row>
    <row r="147" spans="2:6" s="17" customFormat="1" ht="9.9" customHeight="1" x14ac:dyDescent="0.25">
      <c r="B147" s="79"/>
      <c r="C147" s="80"/>
      <c r="D147" s="80"/>
      <c r="E147" s="80"/>
      <c r="F147" s="81"/>
    </row>
    <row r="148" spans="2:6" s="17" customFormat="1" ht="24" customHeight="1" thickBot="1" x14ac:dyDescent="0.3">
      <c r="B148" s="82" t="s">
        <v>22</v>
      </c>
      <c r="C148" s="83"/>
      <c r="D148" s="83"/>
      <c r="E148" s="84"/>
      <c r="F148" s="52">
        <f>F142+F144+F145+F146</f>
        <v>0</v>
      </c>
    </row>
    <row r="149" spans="2:6" s="17" customFormat="1" ht="20.100000000000001" customHeight="1" thickBot="1" x14ac:dyDescent="0.3">
      <c r="B149" s="88"/>
      <c r="C149" s="89"/>
      <c r="D149" s="89"/>
      <c r="E149" s="89"/>
      <c r="F149" s="90"/>
    </row>
    <row r="150" spans="2:6" s="17" customFormat="1" ht="24" customHeight="1" thickBot="1" x14ac:dyDescent="0.3">
      <c r="B150" s="73" t="s">
        <v>109</v>
      </c>
      <c r="C150" s="74"/>
      <c r="D150" s="74"/>
      <c r="E150" s="74"/>
      <c r="F150" s="75"/>
    </row>
    <row r="151" spans="2:6" s="17" customFormat="1" ht="20.100000000000001" customHeight="1" x14ac:dyDescent="0.25">
      <c r="B151" s="25">
        <v>100</v>
      </c>
      <c r="C151" s="76" t="s">
        <v>101</v>
      </c>
      <c r="D151" s="77"/>
      <c r="E151" s="78"/>
      <c r="F151" s="51">
        <f>F106</f>
        <v>0</v>
      </c>
    </row>
    <row r="152" spans="2:6" s="17" customFormat="1" ht="20.100000000000001" customHeight="1" x14ac:dyDescent="0.25">
      <c r="B152" s="25">
        <v>101</v>
      </c>
      <c r="C152" s="76" t="s">
        <v>66</v>
      </c>
      <c r="D152" s="77"/>
      <c r="E152" s="78"/>
      <c r="F152" s="51">
        <f>F116</f>
        <v>0</v>
      </c>
    </row>
    <row r="153" spans="2:6" s="17" customFormat="1" ht="20.100000000000001" customHeight="1" x14ac:dyDescent="0.25">
      <c r="B153" s="25">
        <v>102</v>
      </c>
      <c r="C153" s="76" t="s">
        <v>23</v>
      </c>
      <c r="D153" s="77"/>
      <c r="E153" s="78"/>
      <c r="F153" s="51">
        <f>F126</f>
        <v>0</v>
      </c>
    </row>
    <row r="154" spans="2:6" s="17" customFormat="1" ht="9.9" customHeight="1" x14ac:dyDescent="0.25">
      <c r="B154" s="79"/>
      <c r="C154" s="80"/>
      <c r="D154" s="80"/>
      <c r="E154" s="80"/>
      <c r="F154" s="81"/>
    </row>
    <row r="155" spans="2:6" s="17" customFormat="1" ht="24" customHeight="1" thickBot="1" x14ac:dyDescent="0.3">
      <c r="B155" s="82" t="s">
        <v>51</v>
      </c>
      <c r="C155" s="83"/>
      <c r="D155" s="83"/>
      <c r="E155" s="84"/>
      <c r="F155" s="53">
        <f>SUM(F151:F153)</f>
        <v>0</v>
      </c>
    </row>
    <row r="156" spans="2:6" s="17" customFormat="1" ht="18" customHeight="1" thickBot="1" x14ac:dyDescent="0.3">
      <c r="B156" s="97"/>
      <c r="C156" s="98"/>
      <c r="D156" s="98"/>
      <c r="E156" s="98"/>
      <c r="F156" s="99"/>
    </row>
    <row r="157" spans="2:6" s="17" customFormat="1" ht="39.9" customHeight="1" thickBot="1" x14ac:dyDescent="0.3">
      <c r="B157" s="91" t="s">
        <v>108</v>
      </c>
      <c r="C157" s="92"/>
      <c r="D157" s="92"/>
      <c r="E157" s="93"/>
      <c r="F157" s="55">
        <f>F148+F155</f>
        <v>0</v>
      </c>
    </row>
    <row r="158" spans="2:6" s="17" customFormat="1" x14ac:dyDescent="0.25">
      <c r="B158" s="94"/>
      <c r="C158" s="95"/>
      <c r="D158" s="95"/>
      <c r="E158" s="95"/>
      <c r="F158" s="96"/>
    </row>
    <row r="159" spans="2:6" s="17" customFormat="1" x14ac:dyDescent="0.25">
      <c r="B159" s="70"/>
      <c r="C159" s="71"/>
      <c r="D159" s="71"/>
      <c r="E159" s="71"/>
      <c r="F159" s="72"/>
    </row>
    <row r="160" spans="2:6" s="17" customFormat="1" x14ac:dyDescent="0.25">
      <c r="B160" s="70"/>
      <c r="C160" s="71"/>
      <c r="D160" s="71"/>
      <c r="E160" s="71"/>
      <c r="F160" s="72"/>
    </row>
    <row r="161" spans="2:6" s="17" customFormat="1" ht="14.4" thickBot="1" x14ac:dyDescent="0.3">
      <c r="B161" s="70"/>
      <c r="C161" s="71"/>
      <c r="D161" s="71"/>
      <c r="E161" s="71"/>
      <c r="F161" s="72"/>
    </row>
    <row r="162" spans="2:6" ht="18.600000000000001" thickBot="1" x14ac:dyDescent="0.35">
      <c r="B162" s="73" t="s">
        <v>117</v>
      </c>
      <c r="C162" s="74"/>
      <c r="D162" s="74"/>
      <c r="E162" s="74"/>
      <c r="F162" s="75"/>
    </row>
    <row r="163" spans="2:6" ht="15.6" x14ac:dyDescent="0.3">
      <c r="B163" s="25">
        <v>103</v>
      </c>
      <c r="C163" s="76" t="s">
        <v>117</v>
      </c>
      <c r="D163" s="77"/>
      <c r="E163" s="78"/>
      <c r="F163" s="51">
        <f>F136</f>
        <v>0</v>
      </c>
    </row>
    <row r="164" spans="2:6" ht="15.6" x14ac:dyDescent="0.3">
      <c r="B164" s="79"/>
      <c r="C164" s="80"/>
      <c r="D164" s="80"/>
      <c r="E164" s="80"/>
      <c r="F164" s="81"/>
    </row>
    <row r="165" spans="2:6" ht="18.600000000000001" thickBot="1" x14ac:dyDescent="0.35">
      <c r="B165" s="82" t="s">
        <v>121</v>
      </c>
      <c r="C165" s="83"/>
      <c r="D165" s="83"/>
      <c r="E165" s="84"/>
      <c r="F165" s="53">
        <f>SUM(F163:F163)</f>
        <v>0</v>
      </c>
    </row>
    <row r="166" spans="2:6" x14ac:dyDescent="0.3">
      <c r="B166" s="56"/>
      <c r="D166" s="4"/>
      <c r="E166" s="4"/>
      <c r="F166" s="57"/>
    </row>
    <row r="167" spans="2:6" ht="45.6" customHeight="1" thickBot="1" x14ac:dyDescent="0.35">
      <c r="B167" s="85" t="s">
        <v>59</v>
      </c>
      <c r="C167" s="86"/>
      <c r="D167" s="86"/>
      <c r="E167" s="86"/>
      <c r="F167" s="87"/>
    </row>
  </sheetData>
  <mergeCells count="72">
    <mergeCell ref="B126:E126"/>
    <mergeCell ref="B138:F138"/>
    <mergeCell ref="B148:E148"/>
    <mergeCell ref="B147:F147"/>
    <mergeCell ref="C141:E141"/>
    <mergeCell ref="C142:E142"/>
    <mergeCell ref="C143:E143"/>
    <mergeCell ref="C144:E144"/>
    <mergeCell ref="C145:E145"/>
    <mergeCell ref="C146:E146"/>
    <mergeCell ref="B140:F140"/>
    <mergeCell ref="B139:F139"/>
    <mergeCell ref="B128:F128"/>
    <mergeCell ref="B136:E136"/>
    <mergeCell ref="B108:F108"/>
    <mergeCell ref="B118:F118"/>
    <mergeCell ref="B91:F91"/>
    <mergeCell ref="B99:F99"/>
    <mergeCell ref="B106:E106"/>
    <mergeCell ref="B116:E116"/>
    <mergeCell ref="B44:E44"/>
    <mergeCell ref="B46:F46"/>
    <mergeCell ref="B62:E62"/>
    <mergeCell ref="B63:F63"/>
    <mergeCell ref="B137:F137"/>
    <mergeCell ref="B45:F45"/>
    <mergeCell ref="B64:F64"/>
    <mergeCell ref="B77:E77"/>
    <mergeCell ref="B78:F78"/>
    <mergeCell ref="B90:F90"/>
    <mergeCell ref="B98:F98"/>
    <mergeCell ref="B107:F107"/>
    <mergeCell ref="B117:F117"/>
    <mergeCell ref="B89:E89"/>
    <mergeCell ref="B97:E97"/>
    <mergeCell ref="B79:F79"/>
    <mergeCell ref="B11:F11"/>
    <mergeCell ref="B26:F26"/>
    <mergeCell ref="B24:E24"/>
    <mergeCell ref="B25:F25"/>
    <mergeCell ref="B39:B40"/>
    <mergeCell ref="B41:B42"/>
    <mergeCell ref="D39:D40"/>
    <mergeCell ref="E39:E40"/>
    <mergeCell ref="F39:F40"/>
    <mergeCell ref="F41:F42"/>
    <mergeCell ref="D41:D42"/>
    <mergeCell ref="E41:E42"/>
    <mergeCell ref="C7:E7"/>
    <mergeCell ref="C8:E8"/>
    <mergeCell ref="C4:E4"/>
    <mergeCell ref="C5:E5"/>
    <mergeCell ref="B2:D2"/>
    <mergeCell ref="E2:F2"/>
    <mergeCell ref="B3:D3"/>
    <mergeCell ref="E3:F3"/>
    <mergeCell ref="C6:E6"/>
    <mergeCell ref="B158:F158"/>
    <mergeCell ref="B156:F156"/>
    <mergeCell ref="B150:F150"/>
    <mergeCell ref="B154:F154"/>
    <mergeCell ref="B155:E155"/>
    <mergeCell ref="B149:F149"/>
    <mergeCell ref="C151:E151"/>
    <mergeCell ref="C152:E152"/>
    <mergeCell ref="C153:E153"/>
    <mergeCell ref="B157:E157"/>
    <mergeCell ref="B162:F162"/>
    <mergeCell ref="C163:E163"/>
    <mergeCell ref="B164:F164"/>
    <mergeCell ref="B165:E165"/>
    <mergeCell ref="B167:F167"/>
  </mergeCells>
  <phoneticPr fontId="4" type="noConversion"/>
  <pageMargins left="0.7" right="0.7" top="0.25" bottom="0.25" header="0.3" footer="0.3"/>
  <pageSetup scale="49"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F7C979AD71C1439C68B8312CD64626" ma:contentTypeVersion="0" ma:contentTypeDescription="Create a new document." ma:contentTypeScope="" ma:versionID="f4d90a9060e17e98d00017fde082ddeb">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94063950-24FE-443D-84AF-15B3DE0863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98396FE3-96D2-48FE-BA8A-009E45A37334}">
  <ds:schemaRefs>
    <ds:schemaRef ds:uri="http://schemas.microsoft.com/sharepoint/v3/contenttype/forms"/>
  </ds:schemaRefs>
</ds:datastoreItem>
</file>

<file path=customXml/itemProps3.xml><?xml version="1.0" encoding="utf-8"?>
<ds:datastoreItem xmlns:ds="http://schemas.openxmlformats.org/officeDocument/2006/customXml" ds:itemID="{99CD0BCB-BCBC-461E-B1BB-E17FD8D1F797}">
  <ds:schemaRefs>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Pricing Sheet</vt:lpstr>
      <vt:lpstr>'Pricing 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adam</dc:creator>
  <cp:lastModifiedBy>Brian A. Tenkhoff, P.E.</cp:lastModifiedBy>
  <cp:lastPrinted>2025-01-28T21:29:33Z</cp:lastPrinted>
  <dcterms:created xsi:type="dcterms:W3CDTF">2021-06-03T16:39:23Z</dcterms:created>
  <dcterms:modified xsi:type="dcterms:W3CDTF">2025-01-28T21:59:18Z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0x010100B2F7C979AD71C1439C68B8312CD64626</vt:lpwstr>
  </property>
  <property fmtid="{D5CDD505-2E9C-101B-9397-08002B2CF9AE}" pid="3" name="MSIP_Label_5c1e7834-6be8-4780-ac5e-8408bbf8216f_Enabled">
    <vt:lpwstr>true</vt:lpwstr>
  </property>
  <property fmtid="{D5CDD505-2E9C-101B-9397-08002B2CF9AE}" pid="4" name="MSIP_Label_5c1e7834-6be8-4780-ac5e-8408bbf8216f_SetDate">
    <vt:lpwstr>2024-12-19T12:47:07Z</vt:lpwstr>
  </property>
  <property fmtid="{D5CDD505-2E9C-101B-9397-08002B2CF9AE}" pid="5" name="MSIP_Label_5c1e7834-6be8-4780-ac5e-8408bbf8216f_Method">
    <vt:lpwstr>Privileged</vt:lpwstr>
  </property>
  <property fmtid="{D5CDD505-2E9C-101B-9397-08002B2CF9AE}" pid="6" name="MSIP_Label_5c1e7834-6be8-4780-ac5e-8408bbf8216f_Name">
    <vt:lpwstr>5c1e7834-6be8-4780-ac5e-8408bbf8216f</vt:lpwstr>
  </property>
  <property fmtid="{D5CDD505-2E9C-101B-9397-08002B2CF9AE}" pid="7" name="MSIP_Label_5c1e7834-6be8-4780-ac5e-8408bbf8216f_SiteId">
    <vt:lpwstr>8d088ff8-7e52-4d0f-8187-dcd9ca37815a</vt:lpwstr>
  </property>
  <property fmtid="{D5CDD505-2E9C-101B-9397-08002B2CF9AE}" pid="8" name="MSIP_Label_5c1e7834-6be8-4780-ac5e-8408bbf8216f_ActionId">
    <vt:lpwstr>2689ac35-c8fd-4a80-a0fb-5836a726729d</vt:lpwstr>
  </property>
  <property fmtid="{D5CDD505-2E9C-101B-9397-08002B2CF9AE}" pid="9" name="MSIP_Label_5c1e7834-6be8-4780-ac5e-8408bbf8216f_ContentBits">
    <vt:lpwstr>1</vt:lpwstr>
  </property>
</Properties>
</file>